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d Otočac\Desktop\II. IZMJENE I DOPUNE PRORAČUNA 2022\"/>
    </mc:Choice>
  </mc:AlternateContent>
  <xr:revisionPtr revIDLastSave="0" documentId="13_ncr:1_{E5D14375-510F-419A-ADCF-F693D15DE51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Titles" localSheetId="0">Sheet1!$1:$2</definedName>
    <definedName name="_xlnm.Print_Titles" localSheetId="1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G26" i="1"/>
  <c r="F26" i="1"/>
  <c r="G23" i="1"/>
  <c r="F23" i="1"/>
  <c r="L23" i="1" l="1"/>
</calcChain>
</file>

<file path=xl/sharedStrings.xml><?xml version="1.0" encoding="utf-8"?>
<sst xmlns="http://schemas.openxmlformats.org/spreadsheetml/2006/main" count="369" uniqueCount="246">
  <si>
    <t/>
  </si>
  <si>
    <t>PROMJENA</t>
  </si>
  <si>
    <t>PLANIRANO</t>
  </si>
  <si>
    <t>IZNOS</t>
  </si>
  <si>
    <t>(%)</t>
  </si>
  <si>
    <t>NOVI IZNOS</t>
  </si>
  <si>
    <t>A.</t>
  </si>
  <si>
    <t>RAČUN PRIHODA I RASHODA</t>
  </si>
  <si>
    <t>Prihodi poslovanja</t>
  </si>
  <si>
    <t>-47.1%</t>
  </si>
  <si>
    <t>Prihodi od prodaje nefinancijske imovine</t>
  </si>
  <si>
    <t>-9.1%</t>
  </si>
  <si>
    <t>Rashodi poslovanja</t>
  </si>
  <si>
    <t>-13.8%</t>
  </si>
  <si>
    <t>Rashodi za nabavu nefinancijske imovine</t>
  </si>
  <si>
    <t>-62.3%</t>
  </si>
  <si>
    <t>RAZLIKA</t>
  </si>
  <si>
    <t>-16.6%</t>
  </si>
  <si>
    <t>B.</t>
  </si>
  <si>
    <t>RAČUN ZADUŽIVANJA/FINANCIRANJA</t>
  </si>
  <si>
    <t>Primici od financijske imovine i zaduživanja</t>
  </si>
  <si>
    <t>0.0%</t>
  </si>
  <si>
    <t>Izdaci za financijsku imovinu i otplate zajmova</t>
  </si>
  <si>
    <t>-57.5%</t>
  </si>
  <si>
    <t>NETO ZADUŽIVANJE/FINANCIRANJE</t>
  </si>
  <si>
    <t>14.7%</t>
  </si>
  <si>
    <t>C.</t>
  </si>
  <si>
    <t>RASPOLOŽIVA SREDSTVA IZ PRETHODNIH GODINA</t>
  </si>
  <si>
    <t>VIŠAK/MANJAK IZ PRETHODNIH GODINA</t>
  </si>
  <si>
    <t>-33.5%</t>
  </si>
  <si>
    <t>VIŠAK/MANJAK + NETO ZADUŽIVANJA/FINANCIRANJA + RASPOLOŽIVA SREDSTVA IZ PRETHODNIH GODINA</t>
  </si>
  <si>
    <t>0,0%</t>
  </si>
  <si>
    <t>BROJ KONTA</t>
  </si>
  <si>
    <t>VRSTA PRIHODA / RASHODA</t>
  </si>
  <si>
    <t>A. RAČUN PRIHODA I RASHODA</t>
  </si>
  <si>
    <t>6</t>
  </si>
  <si>
    <t>61</t>
  </si>
  <si>
    <t>Prihodi od poreza</t>
  </si>
  <si>
    <t>-33.9%</t>
  </si>
  <si>
    <t>611</t>
  </si>
  <si>
    <t>Porez i prirez na dohodak</t>
  </si>
  <si>
    <t>-36.2%</t>
  </si>
  <si>
    <t>613</t>
  </si>
  <si>
    <t>Porezi na imovinu</t>
  </si>
  <si>
    <t>614</t>
  </si>
  <si>
    <t>Porezi na robu i usluge</t>
  </si>
  <si>
    <t>63</t>
  </si>
  <si>
    <t>Pomoći iz inozemstva i od subjekata unutar općeg proračuna</t>
  </si>
  <si>
    <t>-68.0%</t>
  </si>
  <si>
    <t>632</t>
  </si>
  <si>
    <t>Pomoći od međunarodnih organizacija te institucija i tijela EU</t>
  </si>
  <si>
    <t>240.4%</t>
  </si>
  <si>
    <t>633</t>
  </si>
  <si>
    <t>Pomoći proračunu iz drugih proračuna</t>
  </si>
  <si>
    <t>0.6%</t>
  </si>
  <si>
    <t>634</t>
  </si>
  <si>
    <t>Pomoći od izvanproračunskih korisnika</t>
  </si>
  <si>
    <t>-46.0%</t>
  </si>
  <si>
    <t>636</t>
  </si>
  <si>
    <t>Pomoći proračunskim korisnicima iz proračuna koji im nije nadležan</t>
  </si>
  <si>
    <t>-77.8%</t>
  </si>
  <si>
    <t>638</t>
  </si>
  <si>
    <t>Pomoći temeljem prijenosa EU sredstava</t>
  </si>
  <si>
    <t>-96.8%</t>
  </si>
  <si>
    <t>64</t>
  </si>
  <si>
    <t>Prihodi od imovine</t>
  </si>
  <si>
    <t>-6.9%</t>
  </si>
  <si>
    <t>641</t>
  </si>
  <si>
    <t>Prihodi od financijske imovine</t>
  </si>
  <si>
    <t>642</t>
  </si>
  <si>
    <t>Prihodi od nefinancijske imovine</t>
  </si>
  <si>
    <t>65</t>
  </si>
  <si>
    <t>Prihodi od upravnih i administrativnih pristojbi, pristojbi po posebnim propisima i naknada</t>
  </si>
  <si>
    <t>-0.4%</t>
  </si>
  <si>
    <t>651</t>
  </si>
  <si>
    <t>Upravne i administrativne pristojbe</t>
  </si>
  <si>
    <t>53.6%</t>
  </si>
  <si>
    <t>652</t>
  </si>
  <si>
    <t>Prihodi po posebnim propisima</t>
  </si>
  <si>
    <t>13.5%</t>
  </si>
  <si>
    <t>653</t>
  </si>
  <si>
    <t>Komunalni doprinosi i naknade</t>
  </si>
  <si>
    <t>-21.1%</t>
  </si>
  <si>
    <t>66</t>
  </si>
  <si>
    <t>Prihodi od prodaje proizvoda i robe te pruženih usluga i prihodi od donacija</t>
  </si>
  <si>
    <t>103.3%</t>
  </si>
  <si>
    <t>661</t>
  </si>
  <si>
    <t>Prihodi od prodaje proizvoda i robe te pruženih usluga</t>
  </si>
  <si>
    <t>127.2%</t>
  </si>
  <si>
    <t>663</t>
  </si>
  <si>
    <t>Donacije od pravnih i fizičkih osoba izvan općeg proračuna</t>
  </si>
  <si>
    <t>-12.3%</t>
  </si>
  <si>
    <t>68</t>
  </si>
  <si>
    <t>Kazne, upravne mjere i ostali prihodi</t>
  </si>
  <si>
    <t>681</t>
  </si>
  <si>
    <t>Kazne i upravne mjere</t>
  </si>
  <si>
    <t>683</t>
  </si>
  <si>
    <t>Ostali prihodi</t>
  </si>
  <si>
    <t>7</t>
  </si>
  <si>
    <t>71</t>
  </si>
  <si>
    <t>Prihodi od prodaje neproizvedene dugotrajne imovine</t>
  </si>
  <si>
    <t>21.4%</t>
  </si>
  <si>
    <t>711</t>
  </si>
  <si>
    <t>Prihodi od prodaje materijalne imovine - prirodnih bogatstava</t>
  </si>
  <si>
    <t>72</t>
  </si>
  <si>
    <t>Prihodi od prodaje proizvedene dugotrajne imovine</t>
  </si>
  <si>
    <t>-40.7%</t>
  </si>
  <si>
    <t>721</t>
  </si>
  <si>
    <t>Prihodi od prodaje građevinskih objekata</t>
  </si>
  <si>
    <t>3</t>
  </si>
  <si>
    <t>31</t>
  </si>
  <si>
    <t>Rashodi za zaposlene</t>
  </si>
  <si>
    <t>311</t>
  </si>
  <si>
    <t>Plaće (Bruto)</t>
  </si>
  <si>
    <t>-15.2%</t>
  </si>
  <si>
    <t>312</t>
  </si>
  <si>
    <t>Ostali rashodi za zaposlene</t>
  </si>
  <si>
    <t>8.1%</t>
  </si>
  <si>
    <t>313</t>
  </si>
  <si>
    <t>Doprinosi na plaće</t>
  </si>
  <si>
    <t>-15.7%</t>
  </si>
  <si>
    <t>32</t>
  </si>
  <si>
    <t>Materijalni rashodi</t>
  </si>
  <si>
    <t>-5.7%</t>
  </si>
  <si>
    <t>321</t>
  </si>
  <si>
    <t>Naknade troškova zaposlenima</t>
  </si>
  <si>
    <t>3.3%</t>
  </si>
  <si>
    <t>322</t>
  </si>
  <si>
    <t>Rashodi za materijal i energiju</t>
  </si>
  <si>
    <t>41.2%</t>
  </si>
  <si>
    <t>323</t>
  </si>
  <si>
    <t>Rashodi za usluge</t>
  </si>
  <si>
    <t>-12.6%</t>
  </si>
  <si>
    <t>324</t>
  </si>
  <si>
    <t>Naknade troškova osobama izvan radnog odnosa</t>
  </si>
  <si>
    <t>-25.6%</t>
  </si>
  <si>
    <t>329</t>
  </si>
  <si>
    <t>Ostali nespomenuti rashodi poslovanja</t>
  </si>
  <si>
    <t>-22.8%</t>
  </si>
  <si>
    <t>34</t>
  </si>
  <si>
    <t>Financijski rashodi</t>
  </si>
  <si>
    <t>-8.6%</t>
  </si>
  <si>
    <t>342</t>
  </si>
  <si>
    <t>Kamate za primljene kredite i zajmove</t>
  </si>
  <si>
    <t>343</t>
  </si>
  <si>
    <t>Ostali financijski rashodi</t>
  </si>
  <si>
    <t>-10.9%</t>
  </si>
  <si>
    <t>35</t>
  </si>
  <si>
    <t>Subvencije</t>
  </si>
  <si>
    <t>-11.2%</t>
  </si>
  <si>
    <t>351</t>
  </si>
  <si>
    <t>Subvencije trgovačkim društvima u javnom sektoru</t>
  </si>
  <si>
    <t>4.5%</t>
  </si>
  <si>
    <t>352</t>
  </si>
  <si>
    <t>Subvencije trgovačkim društvima, zadrugama, poljoprivrednicima i obrtnicima izvan javnog sektora</t>
  </si>
  <si>
    <t>-39.5%</t>
  </si>
  <si>
    <t>36</t>
  </si>
  <si>
    <t>Pomoći dane u inozemstvo i unutar općeg proračuna</t>
  </si>
  <si>
    <t>3.1%</t>
  </si>
  <si>
    <t>363</t>
  </si>
  <si>
    <t>Pomoći unutar općeg proračuna</t>
  </si>
  <si>
    <t>-26.3%</t>
  </si>
  <si>
    <t>366</t>
  </si>
  <si>
    <t>Pomoći proračunskim korisnicima drugih proračuna</t>
  </si>
  <si>
    <t>34.8%</t>
  </si>
  <si>
    <t>37</t>
  </si>
  <si>
    <t>Naknade građanima i kućanstvima na temelju osiguranja i druge naknade</t>
  </si>
  <si>
    <t>-16.2%</t>
  </si>
  <si>
    <t>372</t>
  </si>
  <si>
    <t>Ostale naknade građanima i kućanstvima iz proračuna</t>
  </si>
  <si>
    <t>38</t>
  </si>
  <si>
    <t>Ostali rashodi</t>
  </si>
  <si>
    <t>-32.8%</t>
  </si>
  <si>
    <t>381</t>
  </si>
  <si>
    <t>Tekuće donacije</t>
  </si>
  <si>
    <t>9.7%</t>
  </si>
  <si>
    <t>386</t>
  </si>
  <si>
    <t>Kapitalne pomoći</t>
  </si>
  <si>
    <t>-74.4%</t>
  </si>
  <si>
    <t>4</t>
  </si>
  <si>
    <t>41</t>
  </si>
  <si>
    <t>Rashodi za nabavu neproizvedene dugotrajne imovine</t>
  </si>
  <si>
    <t>152.6%</t>
  </si>
  <si>
    <t>411</t>
  </si>
  <si>
    <t>Materijalna imovina - prirodna bogatstva</t>
  </si>
  <si>
    <t>14.8%</t>
  </si>
  <si>
    <t>412</t>
  </si>
  <si>
    <t>Nematerijalna imovina</t>
  </si>
  <si>
    <t>100%</t>
  </si>
  <si>
    <t>42</t>
  </si>
  <si>
    <t>Rashodi za nabavu proizvedene dugotrajne imovine</t>
  </si>
  <si>
    <t>-62.0%</t>
  </si>
  <si>
    <t>421</t>
  </si>
  <si>
    <t>Građevinski objekti</t>
  </si>
  <si>
    <t>-60.9%</t>
  </si>
  <si>
    <t>422</t>
  </si>
  <si>
    <t>Postrojenja i oprema</t>
  </si>
  <si>
    <t>-78.0%</t>
  </si>
  <si>
    <t>423</t>
  </si>
  <si>
    <t>Prijevozna sredstva</t>
  </si>
  <si>
    <t>125.0%</t>
  </si>
  <si>
    <t>424</t>
  </si>
  <si>
    <t>Knjige, umjetnička djela i ostale izložbene vrijednosti</t>
  </si>
  <si>
    <t>2.9%</t>
  </si>
  <si>
    <t>426</t>
  </si>
  <si>
    <t>Nematerijalna proizvedena imovina</t>
  </si>
  <si>
    <t>45</t>
  </si>
  <si>
    <t>Rashodi za dodatna ulaganja na nefinancijskoj imovini</t>
  </si>
  <si>
    <t>-76.0%</t>
  </si>
  <si>
    <t>451</t>
  </si>
  <si>
    <t>Dodatna ulaganja na građevinskim objektima</t>
  </si>
  <si>
    <t>-80.4%</t>
  </si>
  <si>
    <t>454</t>
  </si>
  <si>
    <t>Dodatna ulaganja za ostalu nefinancijsku imovinu</t>
  </si>
  <si>
    <t>-27.3%</t>
  </si>
  <si>
    <t>B. RAČUN ZADUŽIVANJA/FINANCIRANJA</t>
  </si>
  <si>
    <t>8</t>
  </si>
  <si>
    <t>84</t>
  </si>
  <si>
    <t>Primici od zaduživanja</t>
  </si>
  <si>
    <t>842</t>
  </si>
  <si>
    <t>Primljeni krediti i zajmovi od kreditnih i ostalih financijskih institucija u javnom sektoru</t>
  </si>
  <si>
    <t>5</t>
  </si>
  <si>
    <t>54</t>
  </si>
  <si>
    <t>Izdaci za otplatu glavnice primljenih kredita i zajmova</t>
  </si>
  <si>
    <t>542</t>
  </si>
  <si>
    <t>Otplata glavnice primljenih kredita i zajmova od kreditnih i ostalih financijskih institucija u javn</t>
  </si>
  <si>
    <t>-80.0%</t>
  </si>
  <si>
    <t>547</t>
  </si>
  <si>
    <t>Otplata glavnice primljenih zajmova od drugih razina vlasti</t>
  </si>
  <si>
    <t>C. RASPOLOŽIVA SREDSTVA IZ PRETHODNIH GODINA</t>
  </si>
  <si>
    <t>9</t>
  </si>
  <si>
    <t>Vlastiti izvori</t>
  </si>
  <si>
    <t>92</t>
  </si>
  <si>
    <t>Rezultat poslovanja</t>
  </si>
  <si>
    <t>922</t>
  </si>
  <si>
    <t>Višak/manjak prihoda</t>
  </si>
  <si>
    <t>Članak 2.</t>
  </si>
  <si>
    <t xml:space="preserve">Prihodi i rashodi, te primici i izdaci po ekonomskoj klasifikaciji utvrđeni u Računu prihoda i rashoda i Računu finaciranja ovim Izmjenama i dopunama Proračuna glase: </t>
  </si>
  <si>
    <t>I.OPĆI DIO</t>
  </si>
  <si>
    <t>Članak 1.</t>
  </si>
  <si>
    <t>II. IZMJENE I DOPUNE PRORAČUNA GRADA OTOČCA ZA 2022. GODINU</t>
  </si>
  <si>
    <t>Na temelju članka 45. Zakona o proračunu ("Narodne novine" broj 144/21) i članka 34. Statuta Grada Otočca ("Službeni vjesnik Grada Otočca" broj 09/21)</t>
  </si>
  <si>
    <t>UKUPNI PRIHODI</t>
  </si>
  <si>
    <t>UKUPNI RASHODI</t>
  </si>
  <si>
    <t>II. Izmjene i dopune Proračuna Grada Otočca za 2022. godinu (u daljnjem tekstu: Izmjene i dopune Proračuna) sastoje se od:</t>
  </si>
  <si>
    <t>Gradsko vijeće Grada Otočca na 9. sjednici održanoj dana 21.12.2022. godine, donosi: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</si>
</sst>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A]dd\.mm\.yyyy"/>
    <numFmt numFmtId="165" formatCode="[$-1041A]h:mm"/>
    <numFmt numFmtId="166" formatCode="[$-1041A]#,##0.00;\-\ #,##0.00"/>
  </numFmts>
  <fonts count="23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9.75"/>
      <color rgb="FF000000"/>
      <name val="Arial"/>
    </font>
    <font>
      <b/>
      <sz val="10"/>
      <color rgb="FFFFFFFF"/>
      <name val="Arial"/>
    </font>
    <font>
      <b/>
      <sz val="9"/>
      <color rgb="FFFFFFFF"/>
      <name val="Arial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191970"/>
        <bgColor rgb="FF191970"/>
      </patternFill>
    </fill>
    <fill>
      <patternFill patternType="none">
        <fgColor rgb="FF191970"/>
        <bgColor rgb="FF191970"/>
      </patternFill>
    </fill>
  </fills>
  <borders count="3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</borders>
  <cellStyleXfs count="2">
    <xf numFmtId="0" fontId="0" fillId="0" borderId="0"/>
    <xf numFmtId="0" fontId="10" fillId="0" borderId="0"/>
  </cellStyleXfs>
  <cellXfs count="75">
    <xf numFmtId="0" fontId="1" fillId="0" borderId="0" xfId="0" applyFont="1"/>
    <xf numFmtId="164" fontId="3" fillId="0" borderId="0" xfId="1" applyNumberFormat="1" applyFont="1" applyAlignment="1">
      <alignment horizontal="left" vertical="top" wrapText="1" readingOrder="1"/>
    </xf>
    <xf numFmtId="165" fontId="3" fillId="0" borderId="0" xfId="1" applyNumberFormat="1" applyFont="1" applyAlignment="1">
      <alignment horizontal="left"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left" vertical="center" wrapText="1" readingOrder="1"/>
    </xf>
    <xf numFmtId="0" fontId="5" fillId="0" borderId="1" xfId="1" applyFont="1" applyBorder="1" applyAlignment="1">
      <alignment horizontal="right" wrapText="1" readingOrder="1"/>
    </xf>
    <xf numFmtId="0" fontId="5" fillId="0" borderId="2" xfId="1" applyFont="1" applyBorder="1" applyAlignment="1">
      <alignment horizontal="left" vertical="center" wrapText="1" readingOrder="1"/>
    </xf>
    <xf numFmtId="0" fontId="5" fillId="0" borderId="2" xfId="1" applyFont="1" applyBorder="1" applyAlignment="1">
      <alignment horizontal="right" wrapText="1" readingOrder="1"/>
    </xf>
    <xf numFmtId="0" fontId="5" fillId="0" borderId="0" xfId="1" applyFont="1" applyAlignment="1">
      <alignment horizontal="center" wrapText="1" readingOrder="1"/>
    </xf>
    <xf numFmtId="0" fontId="8" fillId="2" borderId="0" xfId="1" applyFont="1" applyFill="1" applyAlignment="1">
      <alignment vertical="top" wrapText="1" readingOrder="1"/>
    </xf>
    <xf numFmtId="0" fontId="9" fillId="3" borderId="0" xfId="1" applyFont="1" applyFill="1" applyAlignment="1">
      <alignment vertical="top" wrapText="1" readingOrder="1"/>
    </xf>
    <xf numFmtId="166" fontId="9" fillId="3" borderId="0" xfId="1" applyNumberFormat="1" applyFont="1" applyFill="1" applyAlignment="1">
      <alignment horizontal="right" vertical="top" wrapText="1" readingOrder="1"/>
    </xf>
    <xf numFmtId="0" fontId="5" fillId="4" borderId="0" xfId="1" applyFont="1" applyFill="1" applyAlignment="1">
      <alignment vertical="top" wrapText="1" readingOrder="1"/>
    </xf>
    <xf numFmtId="166" fontId="5" fillId="4" borderId="0" xfId="1" applyNumberFormat="1" applyFont="1" applyFill="1" applyAlignment="1">
      <alignment horizontal="right" vertical="top" wrapText="1" readingOrder="1"/>
    </xf>
    <xf numFmtId="0" fontId="6" fillId="4" borderId="0" xfId="1" applyFont="1" applyFill="1" applyAlignment="1">
      <alignment vertical="top" wrapText="1" readingOrder="1"/>
    </xf>
    <xf numFmtId="166" fontId="6" fillId="4" borderId="0" xfId="1" applyNumberFormat="1" applyFont="1" applyFill="1" applyAlignment="1">
      <alignment horizontal="right" vertical="top" wrapText="1" readingOrder="1"/>
    </xf>
    <xf numFmtId="0" fontId="2" fillId="4" borderId="0" xfId="1" applyFont="1" applyFill="1" applyAlignment="1">
      <alignment vertical="top" wrapText="1" readingOrder="1"/>
    </xf>
    <xf numFmtId="0" fontId="1" fillId="4" borderId="0" xfId="0" applyFont="1" applyFill="1"/>
    <xf numFmtId="0" fontId="3" fillId="4" borderId="0" xfId="1" applyFont="1" applyFill="1" applyAlignment="1">
      <alignment horizontal="right" vertical="top" wrapText="1" readingOrder="1"/>
    </xf>
    <xf numFmtId="165" fontId="3" fillId="4" borderId="0" xfId="1" applyNumberFormat="1" applyFont="1" applyFill="1" applyAlignment="1">
      <alignment horizontal="left" vertical="top" wrapText="1" readingOrder="1"/>
    </xf>
    <xf numFmtId="0" fontId="12" fillId="4" borderId="0" xfId="0" applyFont="1" applyFill="1"/>
    <xf numFmtId="0" fontId="11" fillId="4" borderId="0" xfId="1" applyFont="1" applyFill="1" applyAlignment="1">
      <alignment vertical="top" wrapText="1" readingOrder="1"/>
    </xf>
    <xf numFmtId="0" fontId="16" fillId="4" borderId="0" xfId="1" applyFont="1" applyFill="1" applyAlignment="1">
      <alignment vertical="top" wrapText="1" readingOrder="1"/>
    </xf>
    <xf numFmtId="0" fontId="13" fillId="4" borderId="0" xfId="1" applyFont="1" applyFill="1" applyAlignment="1">
      <alignment horizontal="center" vertical="top" wrapText="1" readingOrder="1"/>
    </xf>
    <xf numFmtId="0" fontId="18" fillId="4" borderId="0" xfId="0" applyFont="1" applyFill="1"/>
    <xf numFmtId="0" fontId="14" fillId="4" borderId="0" xfId="0" applyFont="1" applyFill="1" applyAlignment="1">
      <alignment horizontal="center"/>
    </xf>
    <xf numFmtId="0" fontId="19" fillId="0" borderId="0" xfId="1" applyFont="1" applyAlignment="1">
      <alignment horizontal="right" vertical="top" wrapText="1" readingOrder="1"/>
    </xf>
    <xf numFmtId="0" fontId="19" fillId="0" borderId="0" xfId="1" applyFont="1" applyAlignment="1">
      <alignment vertical="top" wrapText="1" readingOrder="1"/>
    </xf>
    <xf numFmtId="0" fontId="20" fillId="0" borderId="0" xfId="1" applyFont="1" applyAlignment="1">
      <alignment vertical="top" wrapText="1" readingOrder="1"/>
    </xf>
    <xf numFmtId="166" fontId="19" fillId="0" borderId="0" xfId="1" applyNumberFormat="1" applyFont="1" applyAlignment="1">
      <alignment horizontal="right" wrapText="1" readingOrder="1"/>
    </xf>
    <xf numFmtId="0" fontId="19" fillId="0" borderId="0" xfId="1" applyFont="1" applyAlignment="1">
      <alignment horizontal="right" wrapText="1" readingOrder="1"/>
    </xf>
    <xf numFmtId="0" fontId="21" fillId="0" borderId="0" xfId="0" applyFont="1"/>
    <xf numFmtId="166" fontId="22" fillId="0" borderId="0" xfId="0" applyNumberFormat="1" applyFont="1"/>
    <xf numFmtId="0" fontId="7" fillId="0" borderId="0" xfId="1" applyFont="1" applyAlignment="1">
      <alignment vertical="top" wrapText="1" readingOrder="1"/>
    </xf>
    <xf numFmtId="0" fontId="1" fillId="0" borderId="0" xfId="0" applyFont="1"/>
    <xf numFmtId="0" fontId="19" fillId="0" borderId="0" xfId="1" applyFont="1" applyAlignment="1">
      <alignment vertical="top" wrapText="1" readingOrder="1"/>
    </xf>
    <xf numFmtId="0" fontId="21" fillId="0" borderId="0" xfId="0" applyFont="1"/>
    <xf numFmtId="0" fontId="19" fillId="0" borderId="0" xfId="1" applyFont="1" applyAlignment="1">
      <alignment horizontal="right" wrapText="1" readingOrder="1"/>
    </xf>
    <xf numFmtId="166" fontId="19" fillId="0" borderId="0" xfId="1" applyNumberFormat="1" applyFont="1" applyAlignment="1">
      <alignment horizontal="right" wrapText="1" readingOrder="1"/>
    </xf>
    <xf numFmtId="0" fontId="4" fillId="0" borderId="0" xfId="1" applyFont="1" applyAlignment="1">
      <alignment vertical="top" wrapText="1" readingOrder="1"/>
    </xf>
    <xf numFmtId="0" fontId="14" fillId="4" borderId="0" xfId="0" applyFont="1" applyFill="1" applyAlignment="1">
      <alignment horizontal="left" readingOrder="1"/>
    </xf>
    <xf numFmtId="0" fontId="14" fillId="4" borderId="0" xfId="0" applyFont="1" applyFill="1" applyAlignment="1">
      <alignment horizontal="left"/>
    </xf>
    <xf numFmtId="0" fontId="13" fillId="4" borderId="0" xfId="1" applyFont="1" applyFill="1" applyAlignment="1">
      <alignment vertical="top" wrapText="1" readingOrder="1"/>
    </xf>
    <xf numFmtId="0" fontId="12" fillId="4" borderId="0" xfId="0" applyFont="1" applyFill="1"/>
    <xf numFmtId="0" fontId="15" fillId="4" borderId="0" xfId="1" applyFont="1" applyFill="1" applyAlignment="1">
      <alignment horizontal="center" vertical="top" wrapText="1" readingOrder="1"/>
    </xf>
    <xf numFmtId="0" fontId="17" fillId="4" borderId="0" xfId="0" applyFont="1" applyFill="1" applyAlignment="1">
      <alignment horizontal="center" readingOrder="1"/>
    </xf>
    <xf numFmtId="0" fontId="18" fillId="4" borderId="0" xfId="0" applyFont="1" applyFill="1" applyAlignment="1">
      <alignment horizontal="center"/>
    </xf>
    <xf numFmtId="0" fontId="13" fillId="4" borderId="0" xfId="1" applyFont="1" applyFill="1" applyAlignment="1">
      <alignment horizontal="left" vertical="top" wrapText="1" readingOrder="1"/>
    </xf>
    <xf numFmtId="0" fontId="5" fillId="0" borderId="0" xfId="1" applyFont="1" applyAlignment="1">
      <alignment vertical="top" wrapText="1" readingOrder="1"/>
    </xf>
    <xf numFmtId="0" fontId="20" fillId="0" borderId="0" xfId="1" applyFont="1" applyAlignment="1">
      <alignment vertical="top" wrapText="1" readingOrder="1"/>
    </xf>
    <xf numFmtId="0" fontId="2" fillId="0" borderId="0" xfId="1" applyFont="1" applyAlignment="1">
      <alignment vertical="top" wrapText="1" readingOrder="1"/>
    </xf>
    <xf numFmtId="0" fontId="19" fillId="0" borderId="0" xfId="1" applyFont="1" applyAlignment="1">
      <alignment horizontal="right" vertical="top" wrapText="1" readingOrder="1"/>
    </xf>
    <xf numFmtId="0" fontId="19" fillId="0" borderId="0" xfId="1" applyFont="1" applyAlignment="1">
      <alignment horizontal="center" vertical="center" wrapText="1" readingOrder="1"/>
    </xf>
    <xf numFmtId="0" fontId="3" fillId="0" borderId="0" xfId="1" applyFont="1" applyAlignment="1">
      <alignment horizontal="right" vertical="top" wrapText="1" readingOrder="1"/>
    </xf>
    <xf numFmtId="0" fontId="11" fillId="4" borderId="0" xfId="1" applyFont="1" applyFill="1" applyAlignment="1">
      <alignment horizontal="center" vertical="top" wrapText="1" readingOrder="1"/>
    </xf>
    <xf numFmtId="0" fontId="5" fillId="4" borderId="0" xfId="1" applyFont="1" applyFill="1" applyAlignment="1">
      <alignment vertical="top" wrapText="1" readingOrder="1"/>
    </xf>
    <xf numFmtId="0" fontId="5" fillId="4" borderId="0" xfId="1" applyFont="1" applyFill="1" applyAlignment="1">
      <alignment horizontal="right" vertical="top" wrapText="1" readingOrder="1"/>
    </xf>
    <xf numFmtId="166" fontId="5" fillId="4" borderId="0" xfId="1" applyNumberFormat="1" applyFont="1" applyFill="1" applyAlignment="1">
      <alignment horizontal="right" vertical="top" wrapText="1" readingOrder="1"/>
    </xf>
    <xf numFmtId="0" fontId="6" fillId="4" borderId="0" xfId="1" applyFont="1" applyFill="1" applyAlignment="1">
      <alignment vertical="top" wrapText="1" readingOrder="1"/>
    </xf>
    <xf numFmtId="0" fontId="6" fillId="4" borderId="0" xfId="1" applyFont="1" applyFill="1" applyAlignment="1">
      <alignment horizontal="right" vertical="top" wrapText="1" readingOrder="1"/>
    </xf>
    <xf numFmtId="166" fontId="6" fillId="4" borderId="0" xfId="1" applyNumberFormat="1" applyFont="1" applyFill="1" applyAlignment="1">
      <alignment horizontal="right" vertical="top" wrapText="1" readingOrder="1"/>
    </xf>
    <xf numFmtId="0" fontId="8" fillId="2" borderId="0" xfId="1" applyFont="1" applyFill="1" applyAlignment="1">
      <alignment vertical="top" wrapText="1" readingOrder="1"/>
    </xf>
    <xf numFmtId="0" fontId="9" fillId="3" borderId="0" xfId="1" applyFont="1" applyFill="1" applyAlignment="1">
      <alignment vertical="top" wrapText="1" readingOrder="1"/>
    </xf>
    <xf numFmtId="0" fontId="9" fillId="3" borderId="0" xfId="1" applyFont="1" applyFill="1" applyAlignment="1">
      <alignment horizontal="right" vertical="top" wrapText="1" readingOrder="1"/>
    </xf>
    <xf numFmtId="166" fontId="9" fillId="3" borderId="0" xfId="1" applyNumberFormat="1" applyFont="1" applyFill="1" applyAlignment="1">
      <alignment horizontal="right" vertical="top" wrapText="1" readingOrder="1"/>
    </xf>
    <xf numFmtId="0" fontId="5" fillId="0" borderId="2" xfId="1" applyFont="1" applyBorder="1" applyAlignment="1">
      <alignment horizontal="left" wrapText="1" readingOrder="1"/>
    </xf>
    <xf numFmtId="0" fontId="1" fillId="0" borderId="2" xfId="1" applyFont="1" applyBorder="1" applyAlignment="1">
      <alignment vertical="top" wrapText="1"/>
    </xf>
    <xf numFmtId="0" fontId="5" fillId="0" borderId="2" xfId="1" applyFont="1" applyBorder="1" applyAlignment="1">
      <alignment horizontal="right" wrapText="1" readingOrder="1"/>
    </xf>
    <xf numFmtId="0" fontId="5" fillId="0" borderId="0" xfId="1" applyFont="1" applyAlignment="1">
      <alignment horizontal="left" wrapText="1" readingOrder="1"/>
    </xf>
    <xf numFmtId="0" fontId="5" fillId="0" borderId="0" xfId="1" applyFont="1" applyAlignment="1">
      <alignment horizontal="center" wrapText="1" readingOrder="1"/>
    </xf>
    <xf numFmtId="0" fontId="5" fillId="0" borderId="1" xfId="1" applyFont="1" applyBorder="1" applyAlignment="1">
      <alignment horizontal="left" wrapText="1" readingOrder="1"/>
    </xf>
    <xf numFmtId="0" fontId="1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wrapText="1" readingOrder="1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FFFFFF"/>
      <rgbColor rgb="0019197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0"/>
  <sheetViews>
    <sheetView showGridLines="0" workbookViewId="0">
      <pane ySplit="2" topLeftCell="A3" activePane="bottomLeft" state="frozen"/>
      <selection pane="bottomLeft" activeCell="C10" sqref="C10:L10"/>
    </sheetView>
  </sheetViews>
  <sheetFormatPr defaultRowHeight="15" x14ac:dyDescent="0.25"/>
  <cols>
    <col min="1" max="1" width="4.42578125" customWidth="1"/>
    <col min="2" max="2" width="3.85546875" customWidth="1"/>
    <col min="3" max="3" width="3.5703125" customWidth="1"/>
    <col min="4" max="4" width="44.5703125" customWidth="1"/>
    <col min="5" max="5" width="35.140625" customWidth="1"/>
    <col min="6" max="7" width="17.28515625" customWidth="1"/>
    <col min="8" max="8" width="6" customWidth="1"/>
    <col min="9" max="9" width="3.28515625" customWidth="1"/>
    <col min="10" max="10" width="4.28515625" customWidth="1"/>
    <col min="11" max="11" width="0.5703125" customWidth="1"/>
    <col min="12" max="12" width="12.42578125" customWidth="1"/>
    <col min="13" max="14" width="0" hidden="1" customWidth="1"/>
    <col min="15" max="15" width="1.140625" customWidth="1"/>
  </cols>
  <sheetData>
    <row r="1" spans="2:13" x14ac:dyDescent="0.25">
      <c r="B1" s="52"/>
      <c r="C1" s="36"/>
      <c r="D1" s="36"/>
      <c r="I1" s="55"/>
      <c r="J1" s="36"/>
      <c r="L1" s="1"/>
    </row>
    <row r="2" spans="2:13" x14ac:dyDescent="0.25">
      <c r="B2" s="52"/>
      <c r="C2" s="36"/>
      <c r="D2" s="36"/>
      <c r="I2" s="55"/>
      <c r="J2" s="36"/>
      <c r="L2" s="2"/>
    </row>
    <row r="3" spans="2:13" ht="14.1" customHeight="1" x14ac:dyDescent="0.25">
      <c r="B3" s="41"/>
      <c r="C3" s="36"/>
      <c r="D3" s="36"/>
    </row>
    <row r="4" spans="2:13" ht="14.1" customHeight="1" x14ac:dyDescent="0.25">
      <c r="B4" s="3"/>
    </row>
    <row r="5" spans="2:13" s="22" customFormat="1" x14ac:dyDescent="0.25">
      <c r="B5" s="23"/>
      <c r="C5" s="42" t="s">
        <v>241</v>
      </c>
      <c r="D5" s="42"/>
      <c r="E5" s="42"/>
      <c r="F5" s="42"/>
      <c r="G5" s="42"/>
      <c r="H5" s="42"/>
      <c r="I5" s="42"/>
      <c r="J5" s="42"/>
      <c r="K5" s="42"/>
      <c r="L5" s="42"/>
    </row>
    <row r="6" spans="2:13" s="22" customFormat="1" x14ac:dyDescent="0.25">
      <c r="B6" s="23"/>
      <c r="C6" s="43" t="s">
        <v>245</v>
      </c>
      <c r="D6" s="43"/>
      <c r="E6" s="43"/>
      <c r="F6" s="43"/>
      <c r="G6" s="43"/>
      <c r="H6" s="43"/>
      <c r="I6" s="43"/>
      <c r="J6" s="43"/>
      <c r="K6" s="43"/>
      <c r="L6" s="43"/>
    </row>
    <row r="7" spans="2:13" s="22" customFormat="1" ht="14.1" customHeight="1" x14ac:dyDescent="0.25">
      <c r="B7" s="44"/>
      <c r="C7" s="45"/>
      <c r="D7" s="45"/>
    </row>
    <row r="8" spans="2:13" s="22" customFormat="1" ht="6" customHeight="1" x14ac:dyDescent="0.25">
      <c r="B8" s="44"/>
      <c r="C8" s="45"/>
      <c r="D8" s="45"/>
    </row>
    <row r="9" spans="2:13" s="22" customFormat="1" ht="3.75" customHeight="1" x14ac:dyDescent="0.25"/>
    <row r="10" spans="2:13" s="22" customFormat="1" ht="15" customHeight="1" x14ac:dyDescent="0.25">
      <c r="C10" s="46" t="s">
        <v>240</v>
      </c>
      <c r="D10" s="46"/>
      <c r="E10" s="46"/>
      <c r="F10" s="46"/>
      <c r="G10" s="46"/>
      <c r="H10" s="46"/>
      <c r="I10" s="46"/>
      <c r="J10" s="46"/>
      <c r="K10" s="46"/>
      <c r="L10" s="46"/>
    </row>
    <row r="11" spans="2:13" s="22" customFormat="1" ht="6.75" customHeight="1" x14ac:dyDescent="0.25"/>
    <row r="12" spans="2:13" s="22" customFormat="1" ht="20.25" customHeight="1" x14ac:dyDescent="0.25">
      <c r="C12" s="24"/>
      <c r="D12" s="47" t="s">
        <v>238</v>
      </c>
      <c r="E12" s="47"/>
      <c r="F12" s="47"/>
      <c r="G12" s="47"/>
      <c r="H12" s="47"/>
      <c r="I12" s="47"/>
      <c r="J12" s="47"/>
      <c r="K12" s="47"/>
      <c r="L12" s="47"/>
    </row>
    <row r="13" spans="2:13" s="22" customFormat="1" ht="18" customHeight="1" x14ac:dyDescent="0.25">
      <c r="C13" s="25"/>
      <c r="D13" s="48" t="s">
        <v>239</v>
      </c>
      <c r="E13" s="48"/>
      <c r="F13" s="48"/>
      <c r="G13" s="48"/>
      <c r="H13" s="48"/>
      <c r="I13" s="48"/>
      <c r="J13" s="48"/>
      <c r="K13" s="48"/>
      <c r="L13" s="48"/>
      <c r="M13" s="26"/>
    </row>
    <row r="14" spans="2:13" s="22" customFormat="1" ht="9" customHeight="1" x14ac:dyDescent="0.25">
      <c r="C14" s="25"/>
      <c r="E14" s="27"/>
    </row>
    <row r="15" spans="2:13" s="22" customFormat="1" ht="18" customHeight="1" x14ac:dyDescent="0.25">
      <c r="C15" s="49" t="s">
        <v>244</v>
      </c>
      <c r="D15" s="49"/>
      <c r="E15" s="49"/>
      <c r="F15" s="49"/>
      <c r="G15" s="49"/>
      <c r="H15" s="49"/>
      <c r="I15" s="49"/>
      <c r="J15" s="49"/>
      <c r="K15" s="49"/>
      <c r="L15" s="49"/>
    </row>
    <row r="16" spans="2:13" ht="21.75" customHeight="1" x14ac:dyDescent="0.25"/>
    <row r="17" spans="2:16" x14ac:dyDescent="0.25">
      <c r="B17" s="41" t="s">
        <v>0</v>
      </c>
      <c r="C17" s="36"/>
      <c r="D17" s="51" t="s">
        <v>0</v>
      </c>
      <c r="E17" s="38"/>
      <c r="F17" s="30" t="s">
        <v>0</v>
      </c>
      <c r="G17" s="54" t="s">
        <v>1</v>
      </c>
      <c r="H17" s="38"/>
      <c r="I17" s="38"/>
      <c r="J17" s="38"/>
      <c r="K17" s="38"/>
      <c r="L17" s="38"/>
      <c r="M17" s="38"/>
      <c r="N17" s="33"/>
      <c r="O17" s="33"/>
      <c r="P17" s="33"/>
    </row>
    <row r="18" spans="2:16" x14ac:dyDescent="0.25">
      <c r="B18" s="52" t="s">
        <v>0</v>
      </c>
      <c r="C18" s="36"/>
      <c r="D18" s="37" t="s">
        <v>0</v>
      </c>
      <c r="E18" s="38"/>
      <c r="F18" s="28" t="s">
        <v>2</v>
      </c>
      <c r="G18" s="28" t="s">
        <v>3</v>
      </c>
      <c r="H18" s="53" t="s">
        <v>4</v>
      </c>
      <c r="I18" s="38"/>
      <c r="J18" s="53" t="s">
        <v>5</v>
      </c>
      <c r="K18" s="38"/>
      <c r="L18" s="38"/>
      <c r="M18" s="38"/>
      <c r="N18" s="33"/>
      <c r="O18" s="33"/>
      <c r="P18" s="33"/>
    </row>
    <row r="19" spans="2:16" x14ac:dyDescent="0.25">
      <c r="B19" s="50" t="s">
        <v>0</v>
      </c>
      <c r="C19" s="36"/>
      <c r="D19" s="37" t="s">
        <v>0</v>
      </c>
      <c r="E19" s="38"/>
      <c r="F19" s="30" t="s">
        <v>0</v>
      </c>
      <c r="G19" s="30" t="s">
        <v>0</v>
      </c>
      <c r="H19" s="51" t="s">
        <v>0</v>
      </c>
      <c r="I19" s="38"/>
      <c r="J19" s="51" t="s">
        <v>0</v>
      </c>
      <c r="K19" s="38"/>
      <c r="L19" s="38"/>
      <c r="M19" s="38"/>
      <c r="N19" s="33"/>
      <c r="O19" s="33"/>
      <c r="P19" s="33"/>
    </row>
    <row r="20" spans="2:16" x14ac:dyDescent="0.25">
      <c r="B20" s="50" t="s">
        <v>6</v>
      </c>
      <c r="C20" s="36"/>
      <c r="D20" s="37" t="s">
        <v>7</v>
      </c>
      <c r="E20" s="38"/>
      <c r="F20" s="30" t="s">
        <v>0</v>
      </c>
      <c r="G20" s="30" t="s">
        <v>0</v>
      </c>
      <c r="H20" s="51" t="s">
        <v>0</v>
      </c>
      <c r="I20" s="38"/>
      <c r="J20" s="51" t="s">
        <v>0</v>
      </c>
      <c r="K20" s="38"/>
      <c r="L20" s="38"/>
      <c r="M20" s="38"/>
      <c r="N20" s="33"/>
      <c r="O20" s="33"/>
      <c r="P20" s="33"/>
    </row>
    <row r="21" spans="2:16" x14ac:dyDescent="0.25">
      <c r="B21" s="35">
        <v>6</v>
      </c>
      <c r="C21" s="36"/>
      <c r="D21" s="37" t="s">
        <v>8</v>
      </c>
      <c r="E21" s="38"/>
      <c r="F21" s="31">
        <v>100001395</v>
      </c>
      <c r="G21" s="31">
        <v>-47071395</v>
      </c>
      <c r="H21" s="39" t="s">
        <v>9</v>
      </c>
      <c r="I21" s="38"/>
      <c r="J21" s="40">
        <v>52930000</v>
      </c>
      <c r="K21" s="38"/>
      <c r="L21" s="38"/>
      <c r="M21" s="38"/>
      <c r="N21" s="33"/>
      <c r="O21" s="33"/>
      <c r="P21" s="33"/>
    </row>
    <row r="22" spans="2:16" x14ac:dyDescent="0.25">
      <c r="B22" s="35">
        <v>7</v>
      </c>
      <c r="C22" s="36"/>
      <c r="D22" s="37" t="s">
        <v>10</v>
      </c>
      <c r="E22" s="38"/>
      <c r="F22" s="31">
        <v>1100000</v>
      </c>
      <c r="G22" s="31">
        <v>-100000</v>
      </c>
      <c r="H22" s="39" t="s">
        <v>11</v>
      </c>
      <c r="I22" s="38"/>
      <c r="J22" s="40">
        <v>1000000</v>
      </c>
      <c r="K22" s="38"/>
      <c r="L22" s="38"/>
      <c r="M22" s="38"/>
      <c r="N22" s="33"/>
      <c r="O22" s="33"/>
      <c r="P22" s="33"/>
    </row>
    <row r="23" spans="2:16" x14ac:dyDescent="0.25">
      <c r="B23" s="5"/>
      <c r="D23" s="29" t="s">
        <v>242</v>
      </c>
      <c r="E23" s="33"/>
      <c r="F23" s="31">
        <f>SUM(F21:F22)</f>
        <v>101101395</v>
      </c>
      <c r="G23" s="31">
        <f>SUM(G21:G22)</f>
        <v>-47171395</v>
      </c>
      <c r="H23" s="32"/>
      <c r="I23" s="33"/>
      <c r="J23" s="31"/>
      <c r="K23" s="33"/>
      <c r="L23" s="34">
        <f>SUM(F23:K23)</f>
        <v>53930000</v>
      </c>
      <c r="M23" s="33"/>
      <c r="N23" s="33"/>
      <c r="O23" s="33"/>
      <c r="P23" s="33"/>
    </row>
    <row r="24" spans="2:16" x14ac:dyDescent="0.25">
      <c r="B24" s="35">
        <v>3</v>
      </c>
      <c r="C24" s="36"/>
      <c r="D24" s="37" t="s">
        <v>12</v>
      </c>
      <c r="E24" s="38"/>
      <c r="F24" s="31">
        <v>54448370.609999999</v>
      </c>
      <c r="G24" s="31">
        <v>-7504795</v>
      </c>
      <c r="H24" s="39" t="s">
        <v>13</v>
      </c>
      <c r="I24" s="38"/>
      <c r="J24" s="40">
        <v>46943575.609999999</v>
      </c>
      <c r="K24" s="38"/>
      <c r="L24" s="38"/>
      <c r="M24" s="38"/>
      <c r="N24" s="33"/>
      <c r="O24" s="33"/>
      <c r="P24" s="33"/>
    </row>
    <row r="25" spans="2:16" x14ac:dyDescent="0.25">
      <c r="B25" s="35">
        <v>4</v>
      </c>
      <c r="C25" s="36"/>
      <c r="D25" s="37" t="s">
        <v>14</v>
      </c>
      <c r="E25" s="38"/>
      <c r="F25" s="31">
        <v>69914800</v>
      </c>
      <c r="G25" s="31">
        <v>-43526600</v>
      </c>
      <c r="H25" s="39" t="s">
        <v>15</v>
      </c>
      <c r="I25" s="38"/>
      <c r="J25" s="40">
        <v>26388200</v>
      </c>
      <c r="K25" s="38"/>
      <c r="L25" s="38"/>
      <c r="M25" s="38"/>
      <c r="N25" s="33"/>
      <c r="O25" s="33"/>
      <c r="P25" s="33"/>
    </row>
    <row r="26" spans="2:16" x14ac:dyDescent="0.25">
      <c r="B26" s="5"/>
      <c r="D26" s="29" t="s">
        <v>243</v>
      </c>
      <c r="E26" s="33"/>
      <c r="F26" s="31">
        <f>SUM(F24:F25)</f>
        <v>124363170.61</v>
      </c>
      <c r="G26" s="31">
        <f>SUM(G24:G25)</f>
        <v>-51031395</v>
      </c>
      <c r="H26" s="32"/>
      <c r="I26" s="33"/>
      <c r="J26" s="31"/>
      <c r="K26" s="33"/>
      <c r="L26" s="34">
        <f>SUM(J24,J25)</f>
        <v>73331775.609999999</v>
      </c>
      <c r="M26" s="33"/>
      <c r="N26" s="33"/>
      <c r="O26" s="33"/>
      <c r="P26" s="33"/>
    </row>
    <row r="27" spans="2:16" x14ac:dyDescent="0.25">
      <c r="B27" s="35" t="s">
        <v>0</v>
      </c>
      <c r="C27" s="36"/>
      <c r="D27" s="37" t="s">
        <v>16</v>
      </c>
      <c r="E27" s="38"/>
      <c r="F27" s="31">
        <v>-23261775.609999999</v>
      </c>
      <c r="G27" s="31">
        <v>3860000</v>
      </c>
      <c r="H27" s="39" t="s">
        <v>17</v>
      </c>
      <c r="I27" s="38"/>
      <c r="J27" s="40">
        <v>-19401775.609999999</v>
      </c>
      <c r="K27" s="38"/>
      <c r="L27" s="38"/>
      <c r="M27" s="38"/>
      <c r="N27" s="33"/>
      <c r="O27" s="33"/>
      <c r="P27" s="33"/>
    </row>
    <row r="28" spans="2:16" x14ac:dyDescent="0.25">
      <c r="B28" s="50" t="s">
        <v>0</v>
      </c>
      <c r="C28" s="36"/>
      <c r="D28" s="37" t="s">
        <v>0</v>
      </c>
      <c r="E28" s="38"/>
      <c r="F28" s="30" t="s">
        <v>0</v>
      </c>
      <c r="G28" s="30" t="s">
        <v>0</v>
      </c>
      <c r="H28" s="51" t="s">
        <v>0</v>
      </c>
      <c r="I28" s="38"/>
      <c r="J28" s="51" t="s">
        <v>0</v>
      </c>
      <c r="K28" s="38"/>
      <c r="L28" s="38"/>
      <c r="M28" s="38"/>
      <c r="N28" s="33"/>
      <c r="O28" s="33"/>
      <c r="P28" s="33"/>
    </row>
    <row r="29" spans="2:16" x14ac:dyDescent="0.25">
      <c r="B29" s="50" t="s">
        <v>18</v>
      </c>
      <c r="C29" s="36"/>
      <c r="D29" s="37" t="s">
        <v>19</v>
      </c>
      <c r="E29" s="38"/>
      <c r="F29" s="30" t="s">
        <v>0</v>
      </c>
      <c r="G29" s="30" t="s">
        <v>0</v>
      </c>
      <c r="H29" s="51" t="s">
        <v>0</v>
      </c>
      <c r="I29" s="38"/>
      <c r="J29" s="51" t="s">
        <v>0</v>
      </c>
      <c r="K29" s="38"/>
      <c r="L29" s="38"/>
      <c r="M29" s="38"/>
      <c r="N29" s="33"/>
      <c r="O29" s="33"/>
      <c r="P29" s="33"/>
    </row>
    <row r="30" spans="2:16" x14ac:dyDescent="0.25">
      <c r="B30" s="35">
        <v>8</v>
      </c>
      <c r="C30" s="36"/>
      <c r="D30" s="37" t="s">
        <v>20</v>
      </c>
      <c r="E30" s="38"/>
      <c r="F30" s="31">
        <v>10250000</v>
      </c>
      <c r="G30" s="31">
        <v>0</v>
      </c>
      <c r="H30" s="39" t="s">
        <v>21</v>
      </c>
      <c r="I30" s="38"/>
      <c r="J30" s="40">
        <v>10250000</v>
      </c>
      <c r="K30" s="38"/>
      <c r="L30" s="38"/>
      <c r="M30" s="38"/>
      <c r="N30" s="33"/>
      <c r="O30" s="33"/>
      <c r="P30" s="33"/>
    </row>
    <row r="31" spans="2:16" x14ac:dyDescent="0.25">
      <c r="B31" s="35">
        <v>5</v>
      </c>
      <c r="C31" s="36"/>
      <c r="D31" s="37" t="s">
        <v>22</v>
      </c>
      <c r="E31" s="38"/>
      <c r="F31" s="31">
        <v>2088224.39</v>
      </c>
      <c r="G31" s="31">
        <v>-1200000</v>
      </c>
      <c r="H31" s="39" t="s">
        <v>23</v>
      </c>
      <c r="I31" s="38"/>
      <c r="J31" s="40">
        <v>888224.39</v>
      </c>
      <c r="K31" s="38"/>
      <c r="L31" s="38"/>
      <c r="M31" s="38"/>
      <c r="N31" s="33"/>
      <c r="O31" s="33"/>
      <c r="P31" s="33"/>
    </row>
    <row r="32" spans="2:16" x14ac:dyDescent="0.25">
      <c r="B32" s="35" t="s">
        <v>0</v>
      </c>
      <c r="C32" s="36"/>
      <c r="D32" s="37" t="s">
        <v>24</v>
      </c>
      <c r="E32" s="38"/>
      <c r="F32" s="31">
        <v>8161775.6100000003</v>
      </c>
      <c r="G32" s="31">
        <v>1200000</v>
      </c>
      <c r="H32" s="39" t="s">
        <v>25</v>
      </c>
      <c r="I32" s="38"/>
      <c r="J32" s="40">
        <v>9361775.6099999994</v>
      </c>
      <c r="K32" s="38"/>
      <c r="L32" s="38"/>
      <c r="M32" s="38"/>
      <c r="N32" s="33"/>
      <c r="O32" s="33"/>
      <c r="P32" s="33"/>
    </row>
    <row r="33" spans="2:16" x14ac:dyDescent="0.25">
      <c r="B33" s="50" t="s">
        <v>0</v>
      </c>
      <c r="C33" s="36"/>
      <c r="D33" s="37" t="s">
        <v>0</v>
      </c>
      <c r="E33" s="38"/>
      <c r="F33" s="30" t="s">
        <v>0</v>
      </c>
      <c r="G33" s="30" t="s">
        <v>0</v>
      </c>
      <c r="H33" s="51" t="s">
        <v>0</v>
      </c>
      <c r="I33" s="38"/>
      <c r="J33" s="51" t="s">
        <v>0</v>
      </c>
      <c r="K33" s="38"/>
      <c r="L33" s="38"/>
      <c r="M33" s="38"/>
      <c r="N33" s="33"/>
      <c r="O33" s="33"/>
      <c r="P33" s="33"/>
    </row>
    <row r="34" spans="2:16" x14ac:dyDescent="0.25">
      <c r="B34" s="50" t="s">
        <v>26</v>
      </c>
      <c r="C34" s="36"/>
      <c r="D34" s="37" t="s">
        <v>27</v>
      </c>
      <c r="E34" s="38"/>
      <c r="F34" s="30" t="s">
        <v>0</v>
      </c>
      <c r="G34" s="30" t="s">
        <v>0</v>
      </c>
      <c r="H34" s="51" t="s">
        <v>0</v>
      </c>
      <c r="I34" s="38"/>
      <c r="J34" s="51" t="s">
        <v>0</v>
      </c>
      <c r="K34" s="38"/>
      <c r="L34" s="38"/>
      <c r="M34" s="38"/>
      <c r="N34" s="33"/>
      <c r="O34" s="33"/>
      <c r="P34" s="33"/>
    </row>
    <row r="35" spans="2:16" x14ac:dyDescent="0.25">
      <c r="B35" s="35" t="s">
        <v>0</v>
      </c>
      <c r="C35" s="36"/>
      <c r="D35" s="37" t="s">
        <v>28</v>
      </c>
      <c r="E35" s="38"/>
      <c r="F35" s="31">
        <v>15100000</v>
      </c>
      <c r="G35" s="31">
        <v>-5060000</v>
      </c>
      <c r="H35" s="39" t="s">
        <v>29</v>
      </c>
      <c r="I35" s="38"/>
      <c r="J35" s="40">
        <v>10040000</v>
      </c>
      <c r="K35" s="38"/>
      <c r="L35" s="38"/>
      <c r="M35" s="38"/>
      <c r="N35" s="33"/>
      <c r="O35" s="33"/>
      <c r="P35" s="33"/>
    </row>
    <row r="36" spans="2:16" x14ac:dyDescent="0.25">
      <c r="B36" s="50" t="s">
        <v>0</v>
      </c>
      <c r="C36" s="36"/>
      <c r="D36" s="37" t="s">
        <v>0</v>
      </c>
      <c r="E36" s="38"/>
      <c r="F36" s="30" t="s">
        <v>0</v>
      </c>
      <c r="G36" s="30" t="s">
        <v>0</v>
      </c>
      <c r="H36" s="51" t="s">
        <v>0</v>
      </c>
      <c r="I36" s="38"/>
      <c r="J36" s="51" t="s">
        <v>0</v>
      </c>
      <c r="K36" s="38"/>
      <c r="L36" s="38"/>
      <c r="M36" s="38"/>
      <c r="N36" s="33"/>
      <c r="O36" s="33"/>
      <c r="P36" s="33"/>
    </row>
    <row r="37" spans="2:16" x14ac:dyDescent="0.25">
      <c r="B37" s="50" t="s">
        <v>0</v>
      </c>
      <c r="C37" s="36"/>
      <c r="D37" s="37" t="s">
        <v>0</v>
      </c>
      <c r="E37" s="38"/>
      <c r="F37" s="30" t="s">
        <v>0</v>
      </c>
      <c r="G37" s="30" t="s">
        <v>0</v>
      </c>
      <c r="H37" s="51" t="s">
        <v>0</v>
      </c>
      <c r="I37" s="38"/>
      <c r="J37" s="51" t="s">
        <v>0</v>
      </c>
      <c r="K37" s="38"/>
      <c r="L37" s="38"/>
      <c r="M37" s="38"/>
      <c r="N37" s="33"/>
      <c r="O37" s="33"/>
      <c r="P37" s="33"/>
    </row>
    <row r="38" spans="2:16" x14ac:dyDescent="0.25">
      <c r="B38" s="35" t="s">
        <v>0</v>
      </c>
      <c r="C38" s="36"/>
      <c r="D38" s="37" t="s">
        <v>30</v>
      </c>
      <c r="E38" s="38"/>
      <c r="F38" s="31">
        <v>0</v>
      </c>
      <c r="G38" s="31">
        <v>0</v>
      </c>
      <c r="H38" s="39" t="s">
        <v>31</v>
      </c>
      <c r="I38" s="38"/>
      <c r="J38" s="40">
        <v>0</v>
      </c>
      <c r="K38" s="38"/>
      <c r="L38" s="38"/>
      <c r="M38" s="38"/>
      <c r="N38" s="33"/>
      <c r="O38" s="33"/>
      <c r="P38" s="33"/>
    </row>
    <row r="39" spans="2:16" ht="0" hidden="1" customHeight="1" x14ac:dyDescent="0.25"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2:16" x14ac:dyDescent="0.25"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</row>
  </sheetData>
  <mergeCells count="92">
    <mergeCell ref="B17:C17"/>
    <mergeCell ref="D17:E17"/>
    <mergeCell ref="G17:M17"/>
    <mergeCell ref="B1:D1"/>
    <mergeCell ref="I1:J1"/>
    <mergeCell ref="B2:D2"/>
    <mergeCell ref="I2:J2"/>
    <mergeCell ref="B18:C18"/>
    <mergeCell ref="D18:E18"/>
    <mergeCell ref="H18:I18"/>
    <mergeCell ref="J18:M18"/>
    <mergeCell ref="B19:C19"/>
    <mergeCell ref="D19:E19"/>
    <mergeCell ref="H19:I19"/>
    <mergeCell ref="J19:M19"/>
    <mergeCell ref="B20:C20"/>
    <mergeCell ref="D20:E20"/>
    <mergeCell ref="H20:I20"/>
    <mergeCell ref="J20:M20"/>
    <mergeCell ref="B21:C21"/>
    <mergeCell ref="D21:E21"/>
    <mergeCell ref="H21:I21"/>
    <mergeCell ref="J21:M21"/>
    <mergeCell ref="B22:C22"/>
    <mergeCell ref="D22:E22"/>
    <mergeCell ref="H22:I22"/>
    <mergeCell ref="J22:M22"/>
    <mergeCell ref="B24:C24"/>
    <mergeCell ref="D24:E24"/>
    <mergeCell ref="H24:I24"/>
    <mergeCell ref="J24:M24"/>
    <mergeCell ref="B25:C25"/>
    <mergeCell ref="D25:E25"/>
    <mergeCell ref="H25:I25"/>
    <mergeCell ref="J25:M25"/>
    <mergeCell ref="B27:C27"/>
    <mergeCell ref="D27:E27"/>
    <mergeCell ref="H27:I27"/>
    <mergeCell ref="J27:M27"/>
    <mergeCell ref="B28:C28"/>
    <mergeCell ref="D28:E28"/>
    <mergeCell ref="H28:I28"/>
    <mergeCell ref="J28:M28"/>
    <mergeCell ref="B29:C29"/>
    <mergeCell ref="D29:E29"/>
    <mergeCell ref="H29:I29"/>
    <mergeCell ref="J29:M29"/>
    <mergeCell ref="B30:C30"/>
    <mergeCell ref="D30:E30"/>
    <mergeCell ref="H30:I30"/>
    <mergeCell ref="J30:M30"/>
    <mergeCell ref="B31:C31"/>
    <mergeCell ref="D31:E31"/>
    <mergeCell ref="H31:I31"/>
    <mergeCell ref="J31:M31"/>
    <mergeCell ref="B32:C32"/>
    <mergeCell ref="D32:E32"/>
    <mergeCell ref="H32:I32"/>
    <mergeCell ref="J32:M32"/>
    <mergeCell ref="B33:C33"/>
    <mergeCell ref="D33:E33"/>
    <mergeCell ref="H33:I33"/>
    <mergeCell ref="J33:M33"/>
    <mergeCell ref="B34:C34"/>
    <mergeCell ref="D34:E34"/>
    <mergeCell ref="H34:I34"/>
    <mergeCell ref="J34:M34"/>
    <mergeCell ref="B35:C35"/>
    <mergeCell ref="D35:E35"/>
    <mergeCell ref="H35:I35"/>
    <mergeCell ref="J35:M35"/>
    <mergeCell ref="J36:M36"/>
    <mergeCell ref="B37:C37"/>
    <mergeCell ref="D37:E37"/>
    <mergeCell ref="H37:I37"/>
    <mergeCell ref="J37:M37"/>
    <mergeCell ref="B38:C38"/>
    <mergeCell ref="D38:E38"/>
    <mergeCell ref="H38:I38"/>
    <mergeCell ref="J38:M38"/>
    <mergeCell ref="B3:D3"/>
    <mergeCell ref="C5:L5"/>
    <mergeCell ref="C6:L6"/>
    <mergeCell ref="B7:D7"/>
    <mergeCell ref="B8:D8"/>
    <mergeCell ref="C10:L10"/>
    <mergeCell ref="D12:L12"/>
    <mergeCell ref="D13:L13"/>
    <mergeCell ref="C15:L15"/>
    <mergeCell ref="B36:C36"/>
    <mergeCell ref="D36:E36"/>
    <mergeCell ref="H36:I36"/>
  </mergeCells>
  <pageMargins left="0.39370078740157483" right="0.39370078740157483" top="0.39370078740157483" bottom="0.70866141732283472" header="0.39370078740157483" footer="0.39370078740157483"/>
  <pageSetup paperSize="9" scale="91" fitToHeight="0" orientation="landscape" useFirstPageNumber="1" r:id="rId1"/>
  <headerFooter alignWithMargins="0">
    <oddFooter>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3"/>
  <sheetViews>
    <sheetView showGridLines="0" tabSelected="1" workbookViewId="0">
      <pane ySplit="2" topLeftCell="A55" activePane="bottomLeft" state="frozen"/>
      <selection pane="bottomLeft" activeCell="D56" sqref="D56"/>
    </sheetView>
  </sheetViews>
  <sheetFormatPr defaultRowHeight="15" x14ac:dyDescent="0.25"/>
  <cols>
    <col min="1" max="1" width="9.7109375" customWidth="1"/>
    <col min="2" max="2" width="38.85546875" customWidth="1"/>
    <col min="3" max="3" width="35.5703125" customWidth="1"/>
    <col min="4" max="5" width="17.28515625" customWidth="1"/>
    <col min="6" max="6" width="5.42578125" customWidth="1"/>
    <col min="7" max="7" width="3.85546875" customWidth="1"/>
    <col min="8" max="8" width="3.7109375" customWidth="1"/>
    <col min="9" max="9" width="0.5703125" customWidth="1"/>
    <col min="10" max="10" width="12.42578125" customWidth="1"/>
    <col min="11" max="12" width="0.5703125" customWidth="1"/>
  </cols>
  <sheetData>
    <row r="1" spans="1:11" x14ac:dyDescent="0.25">
      <c r="A1" s="52"/>
      <c r="B1" s="36"/>
      <c r="G1" s="55"/>
      <c r="H1" s="36"/>
      <c r="J1" s="1"/>
    </row>
    <row r="2" spans="1:11" x14ac:dyDescent="0.25">
      <c r="A2" s="52"/>
      <c r="B2" s="36"/>
      <c r="G2" s="55"/>
      <c r="H2" s="36"/>
      <c r="J2" s="2"/>
    </row>
    <row r="3" spans="1:11" s="19" customFormat="1" x14ac:dyDescent="0.25">
      <c r="A3" s="18"/>
      <c r="G3" s="20"/>
      <c r="J3" s="21"/>
    </row>
    <row r="4" spans="1:11" s="22" customFormat="1" x14ac:dyDescent="0.25">
      <c r="A4" s="56" t="s">
        <v>236</v>
      </c>
      <c r="B4" s="56"/>
      <c r="C4" s="56"/>
      <c r="D4" s="56"/>
      <c r="E4" s="56"/>
      <c r="F4" s="56"/>
      <c r="G4" s="56"/>
      <c r="H4" s="56"/>
      <c r="I4" s="56"/>
      <c r="J4" s="56"/>
    </row>
    <row r="5" spans="1:11" s="22" customFormat="1" ht="23.25" customHeight="1" x14ac:dyDescent="0.25">
      <c r="A5" s="49" t="s">
        <v>237</v>
      </c>
      <c r="B5" s="49"/>
      <c r="C5" s="49"/>
      <c r="D5" s="49"/>
      <c r="E5" s="49"/>
      <c r="F5" s="49"/>
      <c r="G5" s="49"/>
      <c r="H5" s="49"/>
      <c r="I5" s="49"/>
      <c r="J5" s="49"/>
    </row>
    <row r="6" spans="1:11" ht="22.7" customHeight="1" x14ac:dyDescent="0.25"/>
    <row r="7" spans="1:11" x14ac:dyDescent="0.25">
      <c r="A7" s="6" t="s">
        <v>0</v>
      </c>
      <c r="B7" s="72" t="s">
        <v>0</v>
      </c>
      <c r="C7" s="73"/>
      <c r="D7" s="7" t="s">
        <v>0</v>
      </c>
      <c r="E7" s="74" t="s">
        <v>1</v>
      </c>
      <c r="F7" s="73"/>
      <c r="G7" s="73"/>
      <c r="H7" s="73"/>
      <c r="I7" s="73"/>
      <c r="J7" s="73"/>
      <c r="K7" s="73"/>
    </row>
    <row r="8" spans="1:11" ht="24.75" x14ac:dyDescent="0.25">
      <c r="A8" s="8" t="s">
        <v>32</v>
      </c>
      <c r="B8" s="67" t="s">
        <v>33</v>
      </c>
      <c r="C8" s="68"/>
      <c r="D8" s="9" t="s">
        <v>2</v>
      </c>
      <c r="E8" s="9" t="s">
        <v>3</v>
      </c>
      <c r="F8" s="69" t="s">
        <v>4</v>
      </c>
      <c r="G8" s="68"/>
      <c r="H8" s="69" t="s">
        <v>5</v>
      </c>
      <c r="I8" s="68"/>
      <c r="J8" s="68"/>
      <c r="K8" s="68"/>
    </row>
    <row r="9" spans="1:11" x14ac:dyDescent="0.25">
      <c r="A9" s="4" t="s">
        <v>0</v>
      </c>
      <c r="B9" s="70" t="s">
        <v>0</v>
      </c>
      <c r="C9" s="36"/>
      <c r="D9" s="10" t="s">
        <v>0</v>
      </c>
      <c r="E9" s="10" t="s">
        <v>0</v>
      </c>
      <c r="F9" s="71" t="s">
        <v>0</v>
      </c>
      <c r="G9" s="36"/>
      <c r="H9" s="71" t="s">
        <v>0</v>
      </c>
      <c r="I9" s="36"/>
      <c r="J9" s="36"/>
      <c r="K9" s="36"/>
    </row>
    <row r="10" spans="1:11" x14ac:dyDescent="0.25">
      <c r="A10" s="63" t="s">
        <v>34</v>
      </c>
      <c r="B10" s="36"/>
      <c r="C10" s="36"/>
      <c r="D10" s="36"/>
      <c r="E10" s="11" t="s">
        <v>0</v>
      </c>
      <c r="F10" s="63" t="s">
        <v>0</v>
      </c>
      <c r="G10" s="36"/>
      <c r="H10" s="63" t="s">
        <v>0</v>
      </c>
      <c r="I10" s="36"/>
      <c r="J10" s="36"/>
      <c r="K10" s="36"/>
    </row>
    <row r="11" spans="1:11" x14ac:dyDescent="0.25">
      <c r="A11" s="12" t="s">
        <v>35</v>
      </c>
      <c r="B11" s="64" t="s">
        <v>8</v>
      </c>
      <c r="C11" s="36"/>
      <c r="D11" s="13">
        <v>100001395</v>
      </c>
      <c r="E11" s="13">
        <v>-47071395</v>
      </c>
      <c r="F11" s="65" t="s">
        <v>9</v>
      </c>
      <c r="G11" s="36"/>
      <c r="H11" s="66">
        <v>52930000</v>
      </c>
      <c r="I11" s="36"/>
      <c r="J11" s="36"/>
      <c r="K11" s="36"/>
    </row>
    <row r="12" spans="1:11" x14ac:dyDescent="0.25">
      <c r="A12" s="14" t="s">
        <v>36</v>
      </c>
      <c r="B12" s="57" t="s">
        <v>37</v>
      </c>
      <c r="C12" s="36"/>
      <c r="D12" s="15">
        <v>38384675</v>
      </c>
      <c r="E12" s="15">
        <v>-13003905</v>
      </c>
      <c r="F12" s="58" t="s">
        <v>38</v>
      </c>
      <c r="G12" s="36"/>
      <c r="H12" s="59">
        <v>25380770</v>
      </c>
      <c r="I12" s="36"/>
      <c r="J12" s="36"/>
      <c r="K12" s="36"/>
    </row>
    <row r="13" spans="1:11" x14ac:dyDescent="0.25">
      <c r="A13" s="16" t="s">
        <v>39</v>
      </c>
      <c r="B13" s="60" t="s">
        <v>40</v>
      </c>
      <c r="C13" s="36"/>
      <c r="D13" s="17">
        <v>35894675</v>
      </c>
      <c r="E13" s="17">
        <v>-13003905</v>
      </c>
      <c r="F13" s="61" t="s">
        <v>41</v>
      </c>
      <c r="G13" s="36"/>
      <c r="H13" s="62">
        <v>22890770</v>
      </c>
      <c r="I13" s="36"/>
      <c r="J13" s="36"/>
      <c r="K13" s="36"/>
    </row>
    <row r="14" spans="1:11" x14ac:dyDescent="0.25">
      <c r="A14" s="16" t="s">
        <v>42</v>
      </c>
      <c r="B14" s="60" t="s">
        <v>43</v>
      </c>
      <c r="C14" s="36"/>
      <c r="D14" s="17">
        <v>2165000</v>
      </c>
      <c r="E14" s="17">
        <v>0</v>
      </c>
      <c r="F14" s="61" t="s">
        <v>21</v>
      </c>
      <c r="G14" s="36"/>
      <c r="H14" s="62">
        <v>2165000</v>
      </c>
      <c r="I14" s="36"/>
      <c r="J14" s="36"/>
      <c r="K14" s="36"/>
    </row>
    <row r="15" spans="1:11" x14ac:dyDescent="0.25">
      <c r="A15" s="16" t="s">
        <v>44</v>
      </c>
      <c r="B15" s="60" t="s">
        <v>45</v>
      </c>
      <c r="C15" s="36"/>
      <c r="D15" s="17">
        <v>325000</v>
      </c>
      <c r="E15" s="17">
        <v>0</v>
      </c>
      <c r="F15" s="61" t="s">
        <v>21</v>
      </c>
      <c r="G15" s="36"/>
      <c r="H15" s="62">
        <v>325000</v>
      </c>
      <c r="I15" s="36"/>
      <c r="J15" s="36"/>
      <c r="K15" s="36"/>
    </row>
    <row r="16" spans="1:11" x14ac:dyDescent="0.25">
      <c r="A16" s="14" t="s">
        <v>46</v>
      </c>
      <c r="B16" s="57" t="s">
        <v>47</v>
      </c>
      <c r="C16" s="36"/>
      <c r="D16" s="15">
        <v>50280310</v>
      </c>
      <c r="E16" s="15">
        <v>-34165990</v>
      </c>
      <c r="F16" s="58" t="s">
        <v>48</v>
      </c>
      <c r="G16" s="36"/>
      <c r="H16" s="59">
        <v>16114320</v>
      </c>
      <c r="I16" s="36"/>
      <c r="J16" s="36"/>
      <c r="K16" s="36"/>
    </row>
    <row r="17" spans="1:11" x14ac:dyDescent="0.25">
      <c r="A17" s="16" t="s">
        <v>49</v>
      </c>
      <c r="B17" s="60" t="s">
        <v>50</v>
      </c>
      <c r="C17" s="36"/>
      <c r="D17" s="17">
        <v>46000</v>
      </c>
      <c r="E17" s="17">
        <v>110600</v>
      </c>
      <c r="F17" s="61" t="s">
        <v>51</v>
      </c>
      <c r="G17" s="36"/>
      <c r="H17" s="62">
        <v>156600</v>
      </c>
      <c r="I17" s="36"/>
      <c r="J17" s="36"/>
      <c r="K17" s="36"/>
    </row>
    <row r="18" spans="1:11" x14ac:dyDescent="0.25">
      <c r="A18" s="16" t="s">
        <v>52</v>
      </c>
      <c r="B18" s="60" t="s">
        <v>53</v>
      </c>
      <c r="C18" s="36"/>
      <c r="D18" s="17">
        <v>13907800</v>
      </c>
      <c r="E18" s="17">
        <v>77200</v>
      </c>
      <c r="F18" s="61" t="s">
        <v>54</v>
      </c>
      <c r="G18" s="36"/>
      <c r="H18" s="62">
        <v>13985000</v>
      </c>
      <c r="I18" s="36"/>
      <c r="J18" s="36"/>
      <c r="K18" s="36"/>
    </row>
    <row r="19" spans="1:11" x14ac:dyDescent="0.25">
      <c r="A19" s="16" t="s">
        <v>55</v>
      </c>
      <c r="B19" s="60" t="s">
        <v>56</v>
      </c>
      <c r="C19" s="36"/>
      <c r="D19" s="17">
        <v>250000</v>
      </c>
      <c r="E19" s="17">
        <v>-115000</v>
      </c>
      <c r="F19" s="61" t="s">
        <v>57</v>
      </c>
      <c r="G19" s="36"/>
      <c r="H19" s="62">
        <v>135000</v>
      </c>
      <c r="I19" s="36"/>
      <c r="J19" s="36"/>
      <c r="K19" s="36"/>
    </row>
    <row r="20" spans="1:11" x14ac:dyDescent="0.25">
      <c r="A20" s="16" t="s">
        <v>58</v>
      </c>
      <c r="B20" s="60" t="s">
        <v>59</v>
      </c>
      <c r="C20" s="36"/>
      <c r="D20" s="17">
        <v>3640310</v>
      </c>
      <c r="E20" s="17">
        <v>-2833490</v>
      </c>
      <c r="F20" s="61" t="s">
        <v>60</v>
      </c>
      <c r="G20" s="36"/>
      <c r="H20" s="62">
        <v>806820</v>
      </c>
      <c r="I20" s="36"/>
      <c r="J20" s="36"/>
      <c r="K20" s="36"/>
    </row>
    <row r="21" spans="1:11" x14ac:dyDescent="0.25">
      <c r="A21" s="16" t="s">
        <v>61</v>
      </c>
      <c r="B21" s="60" t="s">
        <v>62</v>
      </c>
      <c r="C21" s="36"/>
      <c r="D21" s="17">
        <v>32436200</v>
      </c>
      <c r="E21" s="17">
        <v>-31405300</v>
      </c>
      <c r="F21" s="61" t="s">
        <v>63</v>
      </c>
      <c r="G21" s="36"/>
      <c r="H21" s="62">
        <v>1030900</v>
      </c>
      <c r="I21" s="36"/>
      <c r="J21" s="36"/>
      <c r="K21" s="36"/>
    </row>
    <row r="22" spans="1:11" x14ac:dyDescent="0.25">
      <c r="A22" s="14" t="s">
        <v>64</v>
      </c>
      <c r="B22" s="57" t="s">
        <v>65</v>
      </c>
      <c r="C22" s="36"/>
      <c r="D22" s="15">
        <v>3155210</v>
      </c>
      <c r="E22" s="15">
        <v>-217000</v>
      </c>
      <c r="F22" s="58" t="s">
        <v>66</v>
      </c>
      <c r="G22" s="36"/>
      <c r="H22" s="59">
        <v>2938210</v>
      </c>
      <c r="I22" s="36"/>
      <c r="J22" s="36"/>
      <c r="K22" s="36"/>
    </row>
    <row r="23" spans="1:11" x14ac:dyDescent="0.25">
      <c r="A23" s="16" t="s">
        <v>67</v>
      </c>
      <c r="B23" s="60" t="s">
        <v>68</v>
      </c>
      <c r="C23" s="36"/>
      <c r="D23" s="17">
        <v>31210</v>
      </c>
      <c r="E23" s="17">
        <v>0</v>
      </c>
      <c r="F23" s="61" t="s">
        <v>21</v>
      </c>
      <c r="G23" s="36"/>
      <c r="H23" s="62">
        <v>31210</v>
      </c>
      <c r="I23" s="36"/>
      <c r="J23" s="36"/>
      <c r="K23" s="36"/>
    </row>
    <row r="24" spans="1:11" x14ac:dyDescent="0.25">
      <c r="A24" s="16" t="s">
        <v>69</v>
      </c>
      <c r="B24" s="60" t="s">
        <v>70</v>
      </c>
      <c r="C24" s="36"/>
      <c r="D24" s="17">
        <v>3124000</v>
      </c>
      <c r="E24" s="17">
        <v>-217000</v>
      </c>
      <c r="F24" s="61" t="s">
        <v>66</v>
      </c>
      <c r="G24" s="36"/>
      <c r="H24" s="62">
        <v>2907000</v>
      </c>
      <c r="I24" s="36"/>
      <c r="J24" s="36"/>
      <c r="K24" s="36"/>
    </row>
    <row r="25" spans="1:11" x14ac:dyDescent="0.25">
      <c r="A25" s="14" t="s">
        <v>71</v>
      </c>
      <c r="B25" s="57" t="s">
        <v>72</v>
      </c>
      <c r="C25" s="36"/>
      <c r="D25" s="15">
        <v>7233700</v>
      </c>
      <c r="E25" s="15">
        <v>-28000</v>
      </c>
      <c r="F25" s="58" t="s">
        <v>73</v>
      </c>
      <c r="G25" s="36"/>
      <c r="H25" s="59">
        <v>7205700</v>
      </c>
      <c r="I25" s="36"/>
      <c r="J25" s="36"/>
      <c r="K25" s="36"/>
    </row>
    <row r="26" spans="1:11" x14ac:dyDescent="0.25">
      <c r="A26" s="16" t="s">
        <v>74</v>
      </c>
      <c r="B26" s="60" t="s">
        <v>75</v>
      </c>
      <c r="C26" s="36"/>
      <c r="D26" s="17">
        <v>280000</v>
      </c>
      <c r="E26" s="17">
        <v>150000</v>
      </c>
      <c r="F26" s="61" t="s">
        <v>76</v>
      </c>
      <c r="G26" s="36"/>
      <c r="H26" s="62">
        <v>430000</v>
      </c>
      <c r="I26" s="36"/>
      <c r="J26" s="36"/>
      <c r="K26" s="36"/>
    </row>
    <row r="27" spans="1:11" x14ac:dyDescent="0.25">
      <c r="A27" s="16" t="s">
        <v>77</v>
      </c>
      <c r="B27" s="60" t="s">
        <v>78</v>
      </c>
      <c r="C27" s="36"/>
      <c r="D27" s="17">
        <v>3724700</v>
      </c>
      <c r="E27" s="17">
        <v>502000</v>
      </c>
      <c r="F27" s="61" t="s">
        <v>79</v>
      </c>
      <c r="G27" s="36"/>
      <c r="H27" s="62">
        <v>4226700</v>
      </c>
      <c r="I27" s="36"/>
      <c r="J27" s="36"/>
      <c r="K27" s="36"/>
    </row>
    <row r="28" spans="1:11" x14ac:dyDescent="0.25">
      <c r="A28" s="16" t="s">
        <v>80</v>
      </c>
      <c r="B28" s="60" t="s">
        <v>81</v>
      </c>
      <c r="C28" s="36"/>
      <c r="D28" s="17">
        <v>3229000</v>
      </c>
      <c r="E28" s="17">
        <v>-680000</v>
      </c>
      <c r="F28" s="61" t="s">
        <v>82</v>
      </c>
      <c r="G28" s="36"/>
      <c r="H28" s="62">
        <v>2549000</v>
      </c>
      <c r="I28" s="36"/>
      <c r="J28" s="36"/>
      <c r="K28" s="36"/>
    </row>
    <row r="29" spans="1:11" x14ac:dyDescent="0.25">
      <c r="A29" s="14" t="s">
        <v>83</v>
      </c>
      <c r="B29" s="57" t="s">
        <v>84</v>
      </c>
      <c r="C29" s="36"/>
      <c r="D29" s="15">
        <v>332500</v>
      </c>
      <c r="E29" s="15">
        <v>343500</v>
      </c>
      <c r="F29" s="58" t="s">
        <v>85</v>
      </c>
      <c r="G29" s="36"/>
      <c r="H29" s="59">
        <v>676000</v>
      </c>
      <c r="I29" s="36"/>
      <c r="J29" s="36"/>
      <c r="K29" s="36"/>
    </row>
    <row r="30" spans="1:11" x14ac:dyDescent="0.25">
      <c r="A30" s="16" t="s">
        <v>86</v>
      </c>
      <c r="B30" s="60" t="s">
        <v>87</v>
      </c>
      <c r="C30" s="36"/>
      <c r="D30" s="17">
        <v>275500</v>
      </c>
      <c r="E30" s="17">
        <v>350500</v>
      </c>
      <c r="F30" s="61" t="s">
        <v>88</v>
      </c>
      <c r="G30" s="36"/>
      <c r="H30" s="62">
        <v>626000</v>
      </c>
      <c r="I30" s="36"/>
      <c r="J30" s="36"/>
      <c r="K30" s="36"/>
    </row>
    <row r="31" spans="1:11" x14ac:dyDescent="0.25">
      <c r="A31" s="16" t="s">
        <v>89</v>
      </c>
      <c r="B31" s="60" t="s">
        <v>90</v>
      </c>
      <c r="C31" s="36"/>
      <c r="D31" s="17">
        <v>57000</v>
      </c>
      <c r="E31" s="17">
        <v>-7000</v>
      </c>
      <c r="F31" s="61" t="s">
        <v>91</v>
      </c>
      <c r="G31" s="36"/>
      <c r="H31" s="62">
        <v>50000</v>
      </c>
      <c r="I31" s="36"/>
      <c r="J31" s="36"/>
      <c r="K31" s="36"/>
    </row>
    <row r="32" spans="1:11" x14ac:dyDescent="0.25">
      <c r="A32" s="14" t="s">
        <v>92</v>
      </c>
      <c r="B32" s="57" t="s">
        <v>93</v>
      </c>
      <c r="C32" s="36"/>
      <c r="D32" s="15">
        <v>615000</v>
      </c>
      <c r="E32" s="15">
        <v>0</v>
      </c>
      <c r="F32" s="58" t="s">
        <v>21</v>
      </c>
      <c r="G32" s="36"/>
      <c r="H32" s="59">
        <v>615000</v>
      </c>
      <c r="I32" s="36"/>
      <c r="J32" s="36"/>
      <c r="K32" s="36"/>
    </row>
    <row r="33" spans="1:11" x14ac:dyDescent="0.25">
      <c r="A33" s="16" t="s">
        <v>94</v>
      </c>
      <c r="B33" s="60" t="s">
        <v>95</v>
      </c>
      <c r="C33" s="36"/>
      <c r="D33" s="17">
        <v>10000</v>
      </c>
      <c r="E33" s="17">
        <v>0</v>
      </c>
      <c r="F33" s="61" t="s">
        <v>21</v>
      </c>
      <c r="G33" s="36"/>
      <c r="H33" s="62">
        <v>10000</v>
      </c>
      <c r="I33" s="36"/>
      <c r="J33" s="36"/>
      <c r="K33" s="36"/>
    </row>
    <row r="34" spans="1:11" x14ac:dyDescent="0.25">
      <c r="A34" s="16" t="s">
        <v>96</v>
      </c>
      <c r="B34" s="60" t="s">
        <v>97</v>
      </c>
      <c r="C34" s="36"/>
      <c r="D34" s="17">
        <v>605000</v>
      </c>
      <c r="E34" s="17">
        <v>0</v>
      </c>
      <c r="F34" s="61" t="s">
        <v>21</v>
      </c>
      <c r="G34" s="36"/>
      <c r="H34" s="62">
        <v>605000</v>
      </c>
      <c r="I34" s="36"/>
      <c r="J34" s="36"/>
      <c r="K34" s="36"/>
    </row>
    <row r="35" spans="1:11" x14ac:dyDescent="0.25">
      <c r="A35" s="12" t="s">
        <v>98</v>
      </c>
      <c r="B35" s="64" t="s">
        <v>10</v>
      </c>
      <c r="C35" s="36"/>
      <c r="D35" s="13">
        <v>1100000</v>
      </c>
      <c r="E35" s="13">
        <v>-100000</v>
      </c>
      <c r="F35" s="65" t="s">
        <v>11</v>
      </c>
      <c r="G35" s="36"/>
      <c r="H35" s="66">
        <v>1000000</v>
      </c>
      <c r="I35" s="36"/>
      <c r="J35" s="36"/>
      <c r="K35" s="36"/>
    </row>
    <row r="36" spans="1:11" x14ac:dyDescent="0.25">
      <c r="A36" s="14" t="s">
        <v>99</v>
      </c>
      <c r="B36" s="57" t="s">
        <v>100</v>
      </c>
      <c r="C36" s="36"/>
      <c r="D36" s="15">
        <v>560000</v>
      </c>
      <c r="E36" s="15">
        <v>120000</v>
      </c>
      <c r="F36" s="58" t="s">
        <v>101</v>
      </c>
      <c r="G36" s="36"/>
      <c r="H36" s="59">
        <v>680000</v>
      </c>
      <c r="I36" s="36"/>
      <c r="J36" s="36"/>
      <c r="K36" s="36"/>
    </row>
    <row r="37" spans="1:11" x14ac:dyDescent="0.25">
      <c r="A37" s="16" t="s">
        <v>102</v>
      </c>
      <c r="B37" s="60" t="s">
        <v>103</v>
      </c>
      <c r="C37" s="36"/>
      <c r="D37" s="17">
        <v>560000</v>
      </c>
      <c r="E37" s="17">
        <v>120000</v>
      </c>
      <c r="F37" s="61" t="s">
        <v>101</v>
      </c>
      <c r="G37" s="36"/>
      <c r="H37" s="62">
        <v>680000</v>
      </c>
      <c r="I37" s="36"/>
      <c r="J37" s="36"/>
      <c r="K37" s="36"/>
    </row>
    <row r="38" spans="1:11" x14ac:dyDescent="0.25">
      <c r="A38" s="14" t="s">
        <v>104</v>
      </c>
      <c r="B38" s="57" t="s">
        <v>105</v>
      </c>
      <c r="C38" s="36"/>
      <c r="D38" s="15">
        <v>540000</v>
      </c>
      <c r="E38" s="15">
        <v>-220000</v>
      </c>
      <c r="F38" s="58" t="s">
        <v>106</v>
      </c>
      <c r="G38" s="36"/>
      <c r="H38" s="59">
        <v>320000</v>
      </c>
      <c r="I38" s="36"/>
      <c r="J38" s="36"/>
      <c r="K38" s="36"/>
    </row>
    <row r="39" spans="1:11" x14ac:dyDescent="0.25">
      <c r="A39" s="16" t="s">
        <v>107</v>
      </c>
      <c r="B39" s="60" t="s">
        <v>108</v>
      </c>
      <c r="C39" s="36"/>
      <c r="D39" s="17">
        <v>540000</v>
      </c>
      <c r="E39" s="17">
        <v>-220000</v>
      </c>
      <c r="F39" s="61" t="s">
        <v>106</v>
      </c>
      <c r="G39" s="36"/>
      <c r="H39" s="62">
        <v>320000</v>
      </c>
      <c r="I39" s="36"/>
      <c r="J39" s="36"/>
      <c r="K39" s="36"/>
    </row>
    <row r="40" spans="1:11" x14ac:dyDescent="0.25">
      <c r="A40" s="12" t="s">
        <v>109</v>
      </c>
      <c r="B40" s="64" t="s">
        <v>12</v>
      </c>
      <c r="C40" s="36"/>
      <c r="D40" s="13">
        <v>54448370.609999999</v>
      </c>
      <c r="E40" s="13">
        <v>-7504795</v>
      </c>
      <c r="F40" s="65" t="s">
        <v>13</v>
      </c>
      <c r="G40" s="36"/>
      <c r="H40" s="66">
        <v>46943575.609999999</v>
      </c>
      <c r="I40" s="36"/>
      <c r="J40" s="36"/>
      <c r="K40" s="36"/>
    </row>
    <row r="41" spans="1:11" x14ac:dyDescent="0.25">
      <c r="A41" s="14" t="s">
        <v>110</v>
      </c>
      <c r="B41" s="57" t="s">
        <v>111</v>
      </c>
      <c r="C41" s="36"/>
      <c r="D41" s="15">
        <v>12282571</v>
      </c>
      <c r="E41" s="15">
        <v>-1696900</v>
      </c>
      <c r="F41" s="58" t="s">
        <v>13</v>
      </c>
      <c r="G41" s="36"/>
      <c r="H41" s="59">
        <v>10585671</v>
      </c>
      <c r="I41" s="36"/>
      <c r="J41" s="36"/>
      <c r="K41" s="36"/>
    </row>
    <row r="42" spans="1:11" x14ac:dyDescent="0.25">
      <c r="A42" s="16" t="s">
        <v>112</v>
      </c>
      <c r="B42" s="60" t="s">
        <v>113</v>
      </c>
      <c r="C42" s="36"/>
      <c r="D42" s="17">
        <v>10072723</v>
      </c>
      <c r="E42" s="17">
        <v>-1528237</v>
      </c>
      <c r="F42" s="61" t="s">
        <v>114</v>
      </c>
      <c r="G42" s="36"/>
      <c r="H42" s="62">
        <v>8544486</v>
      </c>
      <c r="I42" s="36"/>
      <c r="J42" s="36"/>
      <c r="K42" s="36"/>
    </row>
    <row r="43" spans="1:11" x14ac:dyDescent="0.25">
      <c r="A43" s="16" t="s">
        <v>115</v>
      </c>
      <c r="B43" s="60" t="s">
        <v>116</v>
      </c>
      <c r="C43" s="36"/>
      <c r="D43" s="17">
        <v>752800</v>
      </c>
      <c r="E43" s="17">
        <v>60607</v>
      </c>
      <c r="F43" s="61" t="s">
        <v>117</v>
      </c>
      <c r="G43" s="36"/>
      <c r="H43" s="62">
        <v>813407</v>
      </c>
      <c r="I43" s="36"/>
      <c r="J43" s="36"/>
      <c r="K43" s="36"/>
    </row>
    <row r="44" spans="1:11" x14ac:dyDescent="0.25">
      <c r="A44" s="16" t="s">
        <v>118</v>
      </c>
      <c r="B44" s="60" t="s">
        <v>119</v>
      </c>
      <c r="C44" s="36"/>
      <c r="D44" s="17">
        <v>1457048</v>
      </c>
      <c r="E44" s="17">
        <v>-229270</v>
      </c>
      <c r="F44" s="61" t="s">
        <v>120</v>
      </c>
      <c r="G44" s="36"/>
      <c r="H44" s="62">
        <v>1227778</v>
      </c>
      <c r="I44" s="36"/>
      <c r="J44" s="36"/>
      <c r="K44" s="36"/>
    </row>
    <row r="45" spans="1:11" x14ac:dyDescent="0.25">
      <c r="A45" s="14" t="s">
        <v>121</v>
      </c>
      <c r="B45" s="57" t="s">
        <v>122</v>
      </c>
      <c r="C45" s="36"/>
      <c r="D45" s="15">
        <v>23499447.609999999</v>
      </c>
      <c r="E45" s="15">
        <v>-1346423</v>
      </c>
      <c r="F45" s="58" t="s">
        <v>123</v>
      </c>
      <c r="G45" s="36"/>
      <c r="H45" s="59">
        <v>22153024.609999999</v>
      </c>
      <c r="I45" s="36"/>
      <c r="J45" s="36"/>
      <c r="K45" s="36"/>
    </row>
    <row r="46" spans="1:11" x14ac:dyDescent="0.25">
      <c r="A46" s="16" t="s">
        <v>124</v>
      </c>
      <c r="B46" s="60" t="s">
        <v>125</v>
      </c>
      <c r="C46" s="36"/>
      <c r="D46" s="17">
        <v>638965</v>
      </c>
      <c r="E46" s="17">
        <v>20950</v>
      </c>
      <c r="F46" s="61" t="s">
        <v>126</v>
      </c>
      <c r="G46" s="36"/>
      <c r="H46" s="62">
        <v>659915</v>
      </c>
      <c r="I46" s="36"/>
      <c r="J46" s="36"/>
      <c r="K46" s="36"/>
    </row>
    <row r="47" spans="1:11" x14ac:dyDescent="0.25">
      <c r="A47" s="16" t="s">
        <v>127</v>
      </c>
      <c r="B47" s="60" t="s">
        <v>128</v>
      </c>
      <c r="C47" s="36"/>
      <c r="D47" s="17">
        <v>3218802.38</v>
      </c>
      <c r="E47" s="17">
        <v>1326760</v>
      </c>
      <c r="F47" s="61" t="s">
        <v>129</v>
      </c>
      <c r="G47" s="36"/>
      <c r="H47" s="62">
        <v>4545562.38</v>
      </c>
      <c r="I47" s="36"/>
      <c r="J47" s="36"/>
      <c r="K47" s="36"/>
    </row>
    <row r="48" spans="1:11" x14ac:dyDescent="0.25">
      <c r="A48" s="16" t="s">
        <v>130</v>
      </c>
      <c r="B48" s="60" t="s">
        <v>131</v>
      </c>
      <c r="C48" s="36"/>
      <c r="D48" s="17">
        <v>17581350.23</v>
      </c>
      <c r="E48" s="17">
        <v>-2224033</v>
      </c>
      <c r="F48" s="61" t="s">
        <v>132</v>
      </c>
      <c r="G48" s="36"/>
      <c r="H48" s="62">
        <v>15357317.23</v>
      </c>
      <c r="I48" s="36"/>
      <c r="J48" s="36"/>
      <c r="K48" s="36"/>
    </row>
    <row r="49" spans="1:11" x14ac:dyDescent="0.25">
      <c r="A49" s="16" t="s">
        <v>133</v>
      </c>
      <c r="B49" s="60" t="s">
        <v>134</v>
      </c>
      <c r="C49" s="36"/>
      <c r="D49" s="17">
        <v>20300</v>
      </c>
      <c r="E49" s="17">
        <v>-5200</v>
      </c>
      <c r="F49" s="61" t="s">
        <v>135</v>
      </c>
      <c r="G49" s="36"/>
      <c r="H49" s="62">
        <v>15100</v>
      </c>
      <c r="I49" s="36"/>
      <c r="J49" s="36"/>
      <c r="K49" s="36"/>
    </row>
    <row r="50" spans="1:11" x14ac:dyDescent="0.25">
      <c r="A50" s="16" t="s">
        <v>136</v>
      </c>
      <c r="B50" s="60" t="s">
        <v>137</v>
      </c>
      <c r="C50" s="36"/>
      <c r="D50" s="17">
        <v>2040030</v>
      </c>
      <c r="E50" s="17">
        <v>-464900</v>
      </c>
      <c r="F50" s="61" t="s">
        <v>138</v>
      </c>
      <c r="G50" s="36"/>
      <c r="H50" s="62">
        <v>1575130</v>
      </c>
      <c r="I50" s="36"/>
      <c r="J50" s="36"/>
      <c r="K50" s="36"/>
    </row>
    <row r="51" spans="1:11" x14ac:dyDescent="0.25">
      <c r="A51" s="14" t="s">
        <v>139</v>
      </c>
      <c r="B51" s="57" t="s">
        <v>140</v>
      </c>
      <c r="C51" s="36"/>
      <c r="D51" s="15">
        <v>233810</v>
      </c>
      <c r="E51" s="15">
        <v>-20000</v>
      </c>
      <c r="F51" s="58" t="s">
        <v>141</v>
      </c>
      <c r="G51" s="36"/>
      <c r="H51" s="59">
        <v>213810</v>
      </c>
      <c r="I51" s="36"/>
      <c r="J51" s="36"/>
      <c r="K51" s="36"/>
    </row>
    <row r="52" spans="1:11" x14ac:dyDescent="0.25">
      <c r="A52" s="16" t="s">
        <v>142</v>
      </c>
      <c r="B52" s="60" t="s">
        <v>143</v>
      </c>
      <c r="C52" s="36"/>
      <c r="D52" s="17">
        <v>50000</v>
      </c>
      <c r="E52" s="17">
        <v>0</v>
      </c>
      <c r="F52" s="61" t="s">
        <v>21</v>
      </c>
      <c r="G52" s="36"/>
      <c r="H52" s="62">
        <v>50000</v>
      </c>
      <c r="I52" s="36"/>
      <c r="J52" s="36"/>
      <c r="K52" s="36"/>
    </row>
    <row r="53" spans="1:11" x14ac:dyDescent="0.25">
      <c r="A53" s="16" t="s">
        <v>144</v>
      </c>
      <c r="B53" s="60" t="s">
        <v>145</v>
      </c>
      <c r="C53" s="36"/>
      <c r="D53" s="17">
        <v>183810</v>
      </c>
      <c r="E53" s="17">
        <v>-20000</v>
      </c>
      <c r="F53" s="61" t="s">
        <v>146</v>
      </c>
      <c r="G53" s="36"/>
      <c r="H53" s="62">
        <v>163810</v>
      </c>
      <c r="I53" s="36"/>
      <c r="J53" s="36"/>
      <c r="K53" s="36"/>
    </row>
    <row r="54" spans="1:11" x14ac:dyDescent="0.25">
      <c r="A54" s="14" t="s">
        <v>147</v>
      </c>
      <c r="B54" s="57" t="s">
        <v>148</v>
      </c>
      <c r="C54" s="36"/>
      <c r="D54" s="15">
        <v>1356570</v>
      </c>
      <c r="E54" s="15">
        <v>-152570</v>
      </c>
      <c r="F54" s="58" t="s">
        <v>149</v>
      </c>
      <c r="G54" s="36"/>
      <c r="H54" s="59">
        <v>1204000</v>
      </c>
      <c r="I54" s="36"/>
      <c r="J54" s="36"/>
      <c r="K54" s="36"/>
    </row>
    <row r="55" spans="1:11" x14ac:dyDescent="0.25">
      <c r="A55" s="16" t="s">
        <v>150</v>
      </c>
      <c r="B55" s="60" t="s">
        <v>151</v>
      </c>
      <c r="C55" s="36"/>
      <c r="D55" s="17">
        <v>870570</v>
      </c>
      <c r="E55" s="17">
        <v>39430</v>
      </c>
      <c r="F55" s="61" t="s">
        <v>152</v>
      </c>
      <c r="G55" s="36"/>
      <c r="H55" s="62">
        <v>910000</v>
      </c>
      <c r="I55" s="36"/>
      <c r="J55" s="36"/>
      <c r="K55" s="36"/>
    </row>
    <row r="56" spans="1:11" x14ac:dyDescent="0.25">
      <c r="A56" s="16" t="s">
        <v>153</v>
      </c>
      <c r="B56" s="60" t="s">
        <v>154</v>
      </c>
      <c r="C56" s="36"/>
      <c r="D56" s="17">
        <v>486000</v>
      </c>
      <c r="E56" s="17">
        <v>-192000</v>
      </c>
      <c r="F56" s="61" t="s">
        <v>155</v>
      </c>
      <c r="G56" s="36"/>
      <c r="H56" s="62">
        <v>294000</v>
      </c>
      <c r="I56" s="36"/>
      <c r="J56" s="36"/>
      <c r="K56" s="36"/>
    </row>
    <row r="57" spans="1:11" x14ac:dyDescent="0.25">
      <c r="A57" s="14" t="s">
        <v>156</v>
      </c>
      <c r="B57" s="57" t="s">
        <v>157</v>
      </c>
      <c r="C57" s="36"/>
      <c r="D57" s="15">
        <v>2385500</v>
      </c>
      <c r="E57" s="15">
        <v>75000</v>
      </c>
      <c r="F57" s="58" t="s">
        <v>158</v>
      </c>
      <c r="G57" s="36"/>
      <c r="H57" s="59">
        <v>2460500</v>
      </c>
      <c r="I57" s="36"/>
      <c r="J57" s="36"/>
      <c r="K57" s="36"/>
    </row>
    <row r="58" spans="1:11" x14ac:dyDescent="0.25">
      <c r="A58" s="16" t="s">
        <v>159</v>
      </c>
      <c r="B58" s="60" t="s">
        <v>160</v>
      </c>
      <c r="C58" s="36"/>
      <c r="D58" s="17">
        <v>1235500</v>
      </c>
      <c r="E58" s="17">
        <v>-325000</v>
      </c>
      <c r="F58" s="61" t="s">
        <v>161</v>
      </c>
      <c r="G58" s="36"/>
      <c r="H58" s="62">
        <v>910500</v>
      </c>
      <c r="I58" s="36"/>
      <c r="J58" s="36"/>
      <c r="K58" s="36"/>
    </row>
    <row r="59" spans="1:11" x14ac:dyDescent="0.25">
      <c r="A59" s="16" t="s">
        <v>162</v>
      </c>
      <c r="B59" s="60" t="s">
        <v>163</v>
      </c>
      <c r="C59" s="36"/>
      <c r="D59" s="17">
        <v>1150000</v>
      </c>
      <c r="E59" s="17">
        <v>400000</v>
      </c>
      <c r="F59" s="61" t="s">
        <v>164</v>
      </c>
      <c r="G59" s="36"/>
      <c r="H59" s="62">
        <v>1550000</v>
      </c>
      <c r="I59" s="36"/>
      <c r="J59" s="36"/>
      <c r="K59" s="36"/>
    </row>
    <row r="60" spans="1:11" x14ac:dyDescent="0.25">
      <c r="A60" s="14" t="s">
        <v>165</v>
      </c>
      <c r="B60" s="57" t="s">
        <v>166</v>
      </c>
      <c r="C60" s="36"/>
      <c r="D60" s="15">
        <v>2713932</v>
      </c>
      <c r="E60" s="15">
        <v>-439832</v>
      </c>
      <c r="F60" s="58" t="s">
        <v>167</v>
      </c>
      <c r="G60" s="36"/>
      <c r="H60" s="59">
        <v>2274100</v>
      </c>
      <c r="I60" s="36"/>
      <c r="J60" s="36"/>
      <c r="K60" s="36"/>
    </row>
    <row r="61" spans="1:11" x14ac:dyDescent="0.25">
      <c r="A61" s="16" t="s">
        <v>168</v>
      </c>
      <c r="B61" s="60" t="s">
        <v>169</v>
      </c>
      <c r="C61" s="36"/>
      <c r="D61" s="17">
        <v>2713932</v>
      </c>
      <c r="E61" s="17">
        <v>-439832</v>
      </c>
      <c r="F61" s="61" t="s">
        <v>167</v>
      </c>
      <c r="G61" s="36"/>
      <c r="H61" s="62">
        <v>2274100</v>
      </c>
      <c r="I61" s="36"/>
      <c r="J61" s="36"/>
      <c r="K61" s="36"/>
    </row>
    <row r="62" spans="1:11" x14ac:dyDescent="0.25">
      <c r="A62" s="14" t="s">
        <v>170</v>
      </c>
      <c r="B62" s="57" t="s">
        <v>171</v>
      </c>
      <c r="C62" s="36"/>
      <c r="D62" s="15">
        <v>11976540</v>
      </c>
      <c r="E62" s="15">
        <v>-3924070</v>
      </c>
      <c r="F62" s="58" t="s">
        <v>172</v>
      </c>
      <c r="G62" s="36"/>
      <c r="H62" s="59">
        <v>8052470</v>
      </c>
      <c r="I62" s="36"/>
      <c r="J62" s="36"/>
      <c r="K62" s="36"/>
    </row>
    <row r="63" spans="1:11" x14ac:dyDescent="0.25">
      <c r="A63" s="16" t="s">
        <v>173</v>
      </c>
      <c r="B63" s="60" t="s">
        <v>174</v>
      </c>
      <c r="C63" s="36"/>
      <c r="D63" s="17">
        <v>5927100</v>
      </c>
      <c r="E63" s="17">
        <v>575930</v>
      </c>
      <c r="F63" s="61" t="s">
        <v>175</v>
      </c>
      <c r="G63" s="36"/>
      <c r="H63" s="62">
        <v>6503030</v>
      </c>
      <c r="I63" s="36"/>
      <c r="J63" s="36"/>
      <c r="K63" s="36"/>
    </row>
    <row r="64" spans="1:11" x14ac:dyDescent="0.25">
      <c r="A64" s="16" t="s">
        <v>176</v>
      </c>
      <c r="B64" s="60" t="s">
        <v>177</v>
      </c>
      <c r="C64" s="36"/>
      <c r="D64" s="17">
        <v>6049440</v>
      </c>
      <c r="E64" s="17">
        <v>-4500000</v>
      </c>
      <c r="F64" s="61" t="s">
        <v>178</v>
      </c>
      <c r="G64" s="36"/>
      <c r="H64" s="62">
        <v>1549440</v>
      </c>
      <c r="I64" s="36"/>
      <c r="J64" s="36"/>
      <c r="K64" s="36"/>
    </row>
    <row r="65" spans="1:11" x14ac:dyDescent="0.25">
      <c r="A65" s="12" t="s">
        <v>179</v>
      </c>
      <c r="B65" s="64" t="s">
        <v>14</v>
      </c>
      <c r="C65" s="36"/>
      <c r="D65" s="13">
        <v>69914800</v>
      </c>
      <c r="E65" s="13">
        <v>-43526600</v>
      </c>
      <c r="F65" s="65" t="s">
        <v>15</v>
      </c>
      <c r="G65" s="36"/>
      <c r="H65" s="66">
        <v>26388200</v>
      </c>
      <c r="I65" s="36"/>
      <c r="J65" s="36"/>
      <c r="K65" s="36"/>
    </row>
    <row r="66" spans="1:11" x14ac:dyDescent="0.25">
      <c r="A66" s="14" t="s">
        <v>180</v>
      </c>
      <c r="B66" s="57" t="s">
        <v>181</v>
      </c>
      <c r="C66" s="36"/>
      <c r="D66" s="15">
        <v>779000</v>
      </c>
      <c r="E66" s="15">
        <v>1189000</v>
      </c>
      <c r="F66" s="58" t="s">
        <v>182</v>
      </c>
      <c r="G66" s="36"/>
      <c r="H66" s="59">
        <v>1968000</v>
      </c>
      <c r="I66" s="36"/>
      <c r="J66" s="36"/>
      <c r="K66" s="36"/>
    </row>
    <row r="67" spans="1:11" x14ac:dyDescent="0.25">
      <c r="A67" s="16" t="s">
        <v>183</v>
      </c>
      <c r="B67" s="60" t="s">
        <v>184</v>
      </c>
      <c r="C67" s="36"/>
      <c r="D67" s="17">
        <v>779000</v>
      </c>
      <c r="E67" s="17">
        <v>115000</v>
      </c>
      <c r="F67" s="61" t="s">
        <v>185</v>
      </c>
      <c r="G67" s="36"/>
      <c r="H67" s="62">
        <v>894000</v>
      </c>
      <c r="I67" s="36"/>
      <c r="J67" s="36"/>
      <c r="K67" s="36"/>
    </row>
    <row r="68" spans="1:11" x14ac:dyDescent="0.25">
      <c r="A68" s="16" t="s">
        <v>186</v>
      </c>
      <c r="B68" s="60" t="s">
        <v>187</v>
      </c>
      <c r="C68" s="36"/>
      <c r="D68" s="17">
        <v>0</v>
      </c>
      <c r="E68" s="17">
        <v>1074000</v>
      </c>
      <c r="F68" s="61" t="s">
        <v>188</v>
      </c>
      <c r="G68" s="36"/>
      <c r="H68" s="62">
        <v>1074000</v>
      </c>
      <c r="I68" s="36"/>
      <c r="J68" s="36"/>
      <c r="K68" s="36"/>
    </row>
    <row r="69" spans="1:11" x14ac:dyDescent="0.25">
      <c r="A69" s="14" t="s">
        <v>189</v>
      </c>
      <c r="B69" s="57" t="s">
        <v>190</v>
      </c>
      <c r="C69" s="36"/>
      <c r="D69" s="15">
        <v>55813000</v>
      </c>
      <c r="E69" s="15">
        <v>-34592800</v>
      </c>
      <c r="F69" s="58" t="s">
        <v>191</v>
      </c>
      <c r="G69" s="36"/>
      <c r="H69" s="59">
        <v>21220200</v>
      </c>
      <c r="I69" s="36"/>
      <c r="J69" s="36"/>
      <c r="K69" s="36"/>
    </row>
    <row r="70" spans="1:11" x14ac:dyDescent="0.25">
      <c r="A70" s="16" t="s">
        <v>192</v>
      </c>
      <c r="B70" s="60" t="s">
        <v>193</v>
      </c>
      <c r="C70" s="36"/>
      <c r="D70" s="17">
        <v>48632000</v>
      </c>
      <c r="E70" s="17">
        <v>-29632000</v>
      </c>
      <c r="F70" s="61" t="s">
        <v>194</v>
      </c>
      <c r="G70" s="36"/>
      <c r="H70" s="62">
        <v>19000000</v>
      </c>
      <c r="I70" s="36"/>
      <c r="J70" s="36"/>
      <c r="K70" s="36"/>
    </row>
    <row r="71" spans="1:11" x14ac:dyDescent="0.25">
      <c r="A71" s="16" t="s">
        <v>195</v>
      </c>
      <c r="B71" s="60" t="s">
        <v>196</v>
      </c>
      <c r="C71" s="36"/>
      <c r="D71" s="17">
        <v>6218000</v>
      </c>
      <c r="E71" s="17">
        <v>-4849000</v>
      </c>
      <c r="F71" s="61" t="s">
        <v>197</v>
      </c>
      <c r="G71" s="36"/>
      <c r="H71" s="62">
        <v>1369000</v>
      </c>
      <c r="I71" s="36"/>
      <c r="J71" s="36"/>
      <c r="K71" s="36"/>
    </row>
    <row r="72" spans="1:11" x14ac:dyDescent="0.25">
      <c r="A72" s="16" t="s">
        <v>198</v>
      </c>
      <c r="B72" s="60" t="s">
        <v>199</v>
      </c>
      <c r="C72" s="36"/>
      <c r="D72" s="17">
        <v>80000</v>
      </c>
      <c r="E72" s="17">
        <v>100000</v>
      </c>
      <c r="F72" s="61" t="s">
        <v>200</v>
      </c>
      <c r="G72" s="36"/>
      <c r="H72" s="62">
        <v>180000</v>
      </c>
      <c r="I72" s="36"/>
      <c r="J72" s="36"/>
      <c r="K72" s="36"/>
    </row>
    <row r="73" spans="1:11" x14ac:dyDescent="0.25">
      <c r="A73" s="16" t="s">
        <v>201</v>
      </c>
      <c r="B73" s="60" t="s">
        <v>202</v>
      </c>
      <c r="C73" s="36"/>
      <c r="D73" s="17">
        <v>70000</v>
      </c>
      <c r="E73" s="17">
        <v>2000</v>
      </c>
      <c r="F73" s="61" t="s">
        <v>203</v>
      </c>
      <c r="G73" s="36"/>
      <c r="H73" s="62">
        <v>72000</v>
      </c>
      <c r="I73" s="36"/>
      <c r="J73" s="36"/>
      <c r="K73" s="36"/>
    </row>
    <row r="74" spans="1:11" x14ac:dyDescent="0.25">
      <c r="A74" s="16" t="s">
        <v>204</v>
      </c>
      <c r="B74" s="60" t="s">
        <v>205</v>
      </c>
      <c r="C74" s="36"/>
      <c r="D74" s="17">
        <v>813000</v>
      </c>
      <c r="E74" s="17">
        <v>-213800</v>
      </c>
      <c r="F74" s="61" t="s">
        <v>161</v>
      </c>
      <c r="G74" s="36"/>
      <c r="H74" s="62">
        <v>599200</v>
      </c>
      <c r="I74" s="36"/>
      <c r="J74" s="36"/>
      <c r="K74" s="36"/>
    </row>
    <row r="75" spans="1:11" x14ac:dyDescent="0.25">
      <c r="A75" s="14" t="s">
        <v>206</v>
      </c>
      <c r="B75" s="57" t="s">
        <v>207</v>
      </c>
      <c r="C75" s="36"/>
      <c r="D75" s="15">
        <v>13322800</v>
      </c>
      <c r="E75" s="15">
        <v>-10122800</v>
      </c>
      <c r="F75" s="58" t="s">
        <v>208</v>
      </c>
      <c r="G75" s="36"/>
      <c r="H75" s="59">
        <v>3200000</v>
      </c>
      <c r="I75" s="36"/>
      <c r="J75" s="36"/>
      <c r="K75" s="36"/>
    </row>
    <row r="76" spans="1:11" x14ac:dyDescent="0.25">
      <c r="A76" s="16" t="s">
        <v>209</v>
      </c>
      <c r="B76" s="60" t="s">
        <v>210</v>
      </c>
      <c r="C76" s="36"/>
      <c r="D76" s="17">
        <v>12222800</v>
      </c>
      <c r="E76" s="17">
        <v>-9822800</v>
      </c>
      <c r="F76" s="61" t="s">
        <v>211</v>
      </c>
      <c r="G76" s="36"/>
      <c r="H76" s="62">
        <v>2400000</v>
      </c>
      <c r="I76" s="36"/>
      <c r="J76" s="36"/>
      <c r="K76" s="36"/>
    </row>
    <row r="77" spans="1:11" x14ac:dyDescent="0.25">
      <c r="A77" s="16" t="s">
        <v>212</v>
      </c>
      <c r="B77" s="60" t="s">
        <v>213</v>
      </c>
      <c r="C77" s="36"/>
      <c r="D77" s="17">
        <v>1100000</v>
      </c>
      <c r="E77" s="17">
        <v>-300000</v>
      </c>
      <c r="F77" s="61" t="s">
        <v>214</v>
      </c>
      <c r="G77" s="36"/>
      <c r="H77" s="62">
        <v>800000</v>
      </c>
      <c r="I77" s="36"/>
      <c r="J77" s="36"/>
      <c r="K77" s="36"/>
    </row>
    <row r="78" spans="1:11" x14ac:dyDescent="0.25">
      <c r="A78" s="3" t="s">
        <v>0</v>
      </c>
      <c r="B78" s="41" t="s">
        <v>0</v>
      </c>
      <c r="C78" s="36"/>
      <c r="D78" s="3" t="s">
        <v>0</v>
      </c>
      <c r="E78" s="3" t="s">
        <v>0</v>
      </c>
      <c r="F78" s="41" t="s">
        <v>0</v>
      </c>
      <c r="G78" s="36"/>
      <c r="H78" s="41" t="s">
        <v>0</v>
      </c>
      <c r="I78" s="36"/>
      <c r="J78" s="36"/>
      <c r="K78" s="36"/>
    </row>
    <row r="79" spans="1:11" x14ac:dyDescent="0.25">
      <c r="A79" s="63" t="s">
        <v>215</v>
      </c>
      <c r="B79" s="36"/>
      <c r="C79" s="36"/>
      <c r="D79" s="36"/>
      <c r="E79" s="11" t="s">
        <v>0</v>
      </c>
      <c r="F79" s="63" t="s">
        <v>0</v>
      </c>
      <c r="G79" s="36"/>
      <c r="H79" s="63" t="s">
        <v>0</v>
      </c>
      <c r="I79" s="36"/>
      <c r="J79" s="36"/>
      <c r="K79" s="36"/>
    </row>
    <row r="80" spans="1:11" x14ac:dyDescent="0.25">
      <c r="A80" s="12" t="s">
        <v>216</v>
      </c>
      <c r="B80" s="64" t="s">
        <v>20</v>
      </c>
      <c r="C80" s="36"/>
      <c r="D80" s="13">
        <v>10250000</v>
      </c>
      <c r="E80" s="13">
        <v>0</v>
      </c>
      <c r="F80" s="65" t="s">
        <v>21</v>
      </c>
      <c r="G80" s="36"/>
      <c r="H80" s="66">
        <v>10250000</v>
      </c>
      <c r="I80" s="36"/>
      <c r="J80" s="36"/>
      <c r="K80" s="36"/>
    </row>
    <row r="81" spans="1:11" x14ac:dyDescent="0.25">
      <c r="A81" s="14" t="s">
        <v>217</v>
      </c>
      <c r="B81" s="57" t="s">
        <v>218</v>
      </c>
      <c r="C81" s="36"/>
      <c r="D81" s="15">
        <v>10250000</v>
      </c>
      <c r="E81" s="15">
        <v>0</v>
      </c>
      <c r="F81" s="58" t="s">
        <v>21</v>
      </c>
      <c r="G81" s="36"/>
      <c r="H81" s="59">
        <v>10250000</v>
      </c>
      <c r="I81" s="36"/>
      <c r="J81" s="36"/>
      <c r="K81" s="36"/>
    </row>
    <row r="82" spans="1:11" x14ac:dyDescent="0.25">
      <c r="A82" s="16" t="s">
        <v>219</v>
      </c>
      <c r="B82" s="60" t="s">
        <v>220</v>
      </c>
      <c r="C82" s="36"/>
      <c r="D82" s="17">
        <v>10250000</v>
      </c>
      <c r="E82" s="17">
        <v>0</v>
      </c>
      <c r="F82" s="61" t="s">
        <v>21</v>
      </c>
      <c r="G82" s="36"/>
      <c r="H82" s="62">
        <v>10250000</v>
      </c>
      <c r="I82" s="36"/>
      <c r="J82" s="36"/>
      <c r="K82" s="36"/>
    </row>
    <row r="83" spans="1:11" x14ac:dyDescent="0.25">
      <c r="A83" s="12" t="s">
        <v>221</v>
      </c>
      <c r="B83" s="64" t="s">
        <v>22</v>
      </c>
      <c r="C83" s="36"/>
      <c r="D83" s="13">
        <v>2088224.39</v>
      </c>
      <c r="E83" s="13">
        <v>-1200000</v>
      </c>
      <c r="F83" s="65" t="s">
        <v>23</v>
      </c>
      <c r="G83" s="36"/>
      <c r="H83" s="66">
        <v>888224.39</v>
      </c>
      <c r="I83" s="36"/>
      <c r="J83" s="36"/>
      <c r="K83" s="36"/>
    </row>
    <row r="84" spans="1:11" x14ac:dyDescent="0.25">
      <c r="A84" s="14" t="s">
        <v>222</v>
      </c>
      <c r="B84" s="57" t="s">
        <v>223</v>
      </c>
      <c r="C84" s="36"/>
      <c r="D84" s="15">
        <v>2088224.39</v>
      </c>
      <c r="E84" s="15">
        <v>-1200000</v>
      </c>
      <c r="F84" s="58" t="s">
        <v>23</v>
      </c>
      <c r="G84" s="36"/>
      <c r="H84" s="59">
        <v>888224.39</v>
      </c>
      <c r="I84" s="36"/>
      <c r="J84" s="36"/>
      <c r="K84" s="36"/>
    </row>
    <row r="85" spans="1:11" x14ac:dyDescent="0.25">
      <c r="A85" s="16" t="s">
        <v>224</v>
      </c>
      <c r="B85" s="60" t="s">
        <v>225</v>
      </c>
      <c r="C85" s="36"/>
      <c r="D85" s="17">
        <v>1500000</v>
      </c>
      <c r="E85" s="17">
        <v>-1200000</v>
      </c>
      <c r="F85" s="61" t="s">
        <v>226</v>
      </c>
      <c r="G85" s="36"/>
      <c r="H85" s="62">
        <v>300000</v>
      </c>
      <c r="I85" s="36"/>
      <c r="J85" s="36"/>
      <c r="K85" s="36"/>
    </row>
    <row r="86" spans="1:11" x14ac:dyDescent="0.25">
      <c r="A86" s="16" t="s">
        <v>227</v>
      </c>
      <c r="B86" s="60" t="s">
        <v>228</v>
      </c>
      <c r="C86" s="36"/>
      <c r="D86" s="17">
        <v>588224.39</v>
      </c>
      <c r="E86" s="17">
        <v>0</v>
      </c>
      <c r="F86" s="61" t="s">
        <v>21</v>
      </c>
      <c r="G86" s="36"/>
      <c r="H86" s="62">
        <v>588224.39</v>
      </c>
      <c r="I86" s="36"/>
      <c r="J86" s="36"/>
      <c r="K86" s="36"/>
    </row>
    <row r="87" spans="1:11" x14ac:dyDescent="0.25">
      <c r="A87" s="3" t="s">
        <v>0</v>
      </c>
      <c r="B87" s="41" t="s">
        <v>0</v>
      </c>
      <c r="C87" s="36"/>
      <c r="D87" s="3" t="s">
        <v>0</v>
      </c>
      <c r="E87" s="3" t="s">
        <v>0</v>
      </c>
      <c r="F87" s="41" t="s">
        <v>0</v>
      </c>
      <c r="G87" s="36"/>
      <c r="H87" s="41" t="s">
        <v>0</v>
      </c>
      <c r="I87" s="36"/>
      <c r="J87" s="36"/>
      <c r="K87" s="36"/>
    </row>
    <row r="88" spans="1:11" x14ac:dyDescent="0.25">
      <c r="A88" s="63" t="s">
        <v>229</v>
      </c>
      <c r="B88" s="36"/>
      <c r="C88" s="36"/>
      <c r="D88" s="36"/>
      <c r="E88" s="11" t="s">
        <v>0</v>
      </c>
      <c r="F88" s="63" t="s">
        <v>0</v>
      </c>
      <c r="G88" s="36"/>
      <c r="H88" s="63" t="s">
        <v>0</v>
      </c>
      <c r="I88" s="36"/>
      <c r="J88" s="36"/>
      <c r="K88" s="36"/>
    </row>
    <row r="89" spans="1:11" x14ac:dyDescent="0.25">
      <c r="A89" s="12" t="s">
        <v>230</v>
      </c>
      <c r="B89" s="64" t="s">
        <v>231</v>
      </c>
      <c r="C89" s="36"/>
      <c r="D89" s="13">
        <v>15100000</v>
      </c>
      <c r="E89" s="13">
        <v>-5060000</v>
      </c>
      <c r="F89" s="65" t="s">
        <v>29</v>
      </c>
      <c r="G89" s="36"/>
      <c r="H89" s="66">
        <v>10040000</v>
      </c>
      <c r="I89" s="36"/>
      <c r="J89" s="36"/>
      <c r="K89" s="36"/>
    </row>
    <row r="90" spans="1:11" x14ac:dyDescent="0.25">
      <c r="A90" s="14" t="s">
        <v>232</v>
      </c>
      <c r="B90" s="57" t="s">
        <v>233</v>
      </c>
      <c r="C90" s="36"/>
      <c r="D90" s="15">
        <v>15100000</v>
      </c>
      <c r="E90" s="15">
        <v>-5060000</v>
      </c>
      <c r="F90" s="58" t="s">
        <v>29</v>
      </c>
      <c r="G90" s="36"/>
      <c r="H90" s="59">
        <v>10040000</v>
      </c>
      <c r="I90" s="36"/>
      <c r="J90" s="36"/>
      <c r="K90" s="36"/>
    </row>
    <row r="91" spans="1:11" x14ac:dyDescent="0.25">
      <c r="A91" s="16" t="s">
        <v>234</v>
      </c>
      <c r="B91" s="60" t="s">
        <v>235</v>
      </c>
      <c r="C91" s="36"/>
      <c r="D91" s="17">
        <v>15100000</v>
      </c>
      <c r="E91" s="17">
        <v>-5060000</v>
      </c>
      <c r="F91" s="61" t="s">
        <v>29</v>
      </c>
      <c r="G91" s="36"/>
      <c r="H91" s="62">
        <v>10040000</v>
      </c>
      <c r="I91" s="36"/>
      <c r="J91" s="36"/>
      <c r="K91" s="36"/>
    </row>
    <row r="92" spans="1:11" x14ac:dyDescent="0.25">
      <c r="A92" s="3" t="s">
        <v>0</v>
      </c>
      <c r="B92" s="41" t="s">
        <v>0</v>
      </c>
      <c r="C92" s="36"/>
      <c r="D92" s="3" t="s">
        <v>0</v>
      </c>
      <c r="E92" s="3" t="s">
        <v>0</v>
      </c>
      <c r="F92" s="41" t="s">
        <v>0</v>
      </c>
      <c r="G92" s="36"/>
      <c r="H92" s="41" t="s">
        <v>0</v>
      </c>
      <c r="I92" s="36"/>
      <c r="J92" s="36"/>
      <c r="K92" s="36"/>
    </row>
    <row r="93" spans="1:11" ht="0" hidden="1" customHeight="1" x14ac:dyDescent="0.25"/>
  </sheetData>
  <mergeCells count="263">
    <mergeCell ref="B8:C8"/>
    <mergeCell ref="F8:G8"/>
    <mergeCell ref="H8:K8"/>
    <mergeCell ref="B9:C9"/>
    <mergeCell ref="F9:G9"/>
    <mergeCell ref="H9:K9"/>
    <mergeCell ref="A1:B1"/>
    <mergeCell ref="G1:H1"/>
    <mergeCell ref="A2:B2"/>
    <mergeCell ref="G2:H2"/>
    <mergeCell ref="B7:C7"/>
    <mergeCell ref="E7:K7"/>
    <mergeCell ref="B12:C12"/>
    <mergeCell ref="F12:G12"/>
    <mergeCell ref="H12:K12"/>
    <mergeCell ref="B13:C13"/>
    <mergeCell ref="F13:G13"/>
    <mergeCell ref="H13:K13"/>
    <mergeCell ref="A10:D10"/>
    <mergeCell ref="F10:G10"/>
    <mergeCell ref="H10:K10"/>
    <mergeCell ref="B11:C11"/>
    <mergeCell ref="F11:G11"/>
    <mergeCell ref="H11:K11"/>
    <mergeCell ref="B16:C16"/>
    <mergeCell ref="F16:G16"/>
    <mergeCell ref="H16:K16"/>
    <mergeCell ref="B17:C17"/>
    <mergeCell ref="F17:G17"/>
    <mergeCell ref="H17:K17"/>
    <mergeCell ref="B14:C14"/>
    <mergeCell ref="F14:G14"/>
    <mergeCell ref="H14:K14"/>
    <mergeCell ref="B15:C15"/>
    <mergeCell ref="F15:G15"/>
    <mergeCell ref="H15:K15"/>
    <mergeCell ref="B20:C20"/>
    <mergeCell ref="F20:G20"/>
    <mergeCell ref="H20:K20"/>
    <mergeCell ref="B21:C21"/>
    <mergeCell ref="F21:G21"/>
    <mergeCell ref="H21:K21"/>
    <mergeCell ref="B18:C18"/>
    <mergeCell ref="F18:G18"/>
    <mergeCell ref="H18:K18"/>
    <mergeCell ref="B19:C19"/>
    <mergeCell ref="F19:G19"/>
    <mergeCell ref="H19:K19"/>
    <mergeCell ref="B24:C24"/>
    <mergeCell ref="F24:G24"/>
    <mergeCell ref="H24:K24"/>
    <mergeCell ref="B25:C25"/>
    <mergeCell ref="F25:G25"/>
    <mergeCell ref="H25:K25"/>
    <mergeCell ref="B22:C22"/>
    <mergeCell ref="F22:G22"/>
    <mergeCell ref="H22:K22"/>
    <mergeCell ref="B23:C23"/>
    <mergeCell ref="F23:G23"/>
    <mergeCell ref="H23:K23"/>
    <mergeCell ref="B28:C28"/>
    <mergeCell ref="F28:G28"/>
    <mergeCell ref="H28:K28"/>
    <mergeCell ref="B29:C29"/>
    <mergeCell ref="F29:G29"/>
    <mergeCell ref="H29:K29"/>
    <mergeCell ref="B26:C26"/>
    <mergeCell ref="F26:G26"/>
    <mergeCell ref="H26:K26"/>
    <mergeCell ref="B27:C27"/>
    <mergeCell ref="F27:G27"/>
    <mergeCell ref="H27:K27"/>
    <mergeCell ref="B32:C32"/>
    <mergeCell ref="F32:G32"/>
    <mergeCell ref="H32:K32"/>
    <mergeCell ref="B33:C33"/>
    <mergeCell ref="F33:G33"/>
    <mergeCell ref="H33:K33"/>
    <mergeCell ref="B30:C30"/>
    <mergeCell ref="F30:G30"/>
    <mergeCell ref="H30:K30"/>
    <mergeCell ref="B31:C31"/>
    <mergeCell ref="F31:G31"/>
    <mergeCell ref="H31:K31"/>
    <mergeCell ref="B36:C36"/>
    <mergeCell ref="F36:G36"/>
    <mergeCell ref="H36:K36"/>
    <mergeCell ref="B37:C37"/>
    <mergeCell ref="F37:G37"/>
    <mergeCell ref="H37:K37"/>
    <mergeCell ref="B34:C34"/>
    <mergeCell ref="F34:G34"/>
    <mergeCell ref="H34:K34"/>
    <mergeCell ref="B35:C35"/>
    <mergeCell ref="F35:G35"/>
    <mergeCell ref="H35:K35"/>
    <mergeCell ref="B40:C40"/>
    <mergeCell ref="F40:G40"/>
    <mergeCell ref="H40:K40"/>
    <mergeCell ref="B41:C41"/>
    <mergeCell ref="F41:G41"/>
    <mergeCell ref="H41:K41"/>
    <mergeCell ref="B38:C38"/>
    <mergeCell ref="F38:G38"/>
    <mergeCell ref="H38:K38"/>
    <mergeCell ref="B39:C39"/>
    <mergeCell ref="F39:G39"/>
    <mergeCell ref="H39:K39"/>
    <mergeCell ref="B44:C44"/>
    <mergeCell ref="F44:G44"/>
    <mergeCell ref="H44:K44"/>
    <mergeCell ref="B45:C45"/>
    <mergeCell ref="F45:G45"/>
    <mergeCell ref="H45:K45"/>
    <mergeCell ref="B42:C42"/>
    <mergeCell ref="F42:G42"/>
    <mergeCell ref="H42:K42"/>
    <mergeCell ref="B43:C43"/>
    <mergeCell ref="F43:G43"/>
    <mergeCell ref="H43:K43"/>
    <mergeCell ref="B48:C48"/>
    <mergeCell ref="F48:G48"/>
    <mergeCell ref="H48:K48"/>
    <mergeCell ref="B49:C49"/>
    <mergeCell ref="F49:G49"/>
    <mergeCell ref="H49:K49"/>
    <mergeCell ref="B46:C46"/>
    <mergeCell ref="F46:G46"/>
    <mergeCell ref="H46:K46"/>
    <mergeCell ref="B47:C47"/>
    <mergeCell ref="F47:G47"/>
    <mergeCell ref="H47:K47"/>
    <mergeCell ref="B52:C52"/>
    <mergeCell ref="F52:G52"/>
    <mergeCell ref="H52:K52"/>
    <mergeCell ref="B53:C53"/>
    <mergeCell ref="F53:G53"/>
    <mergeCell ref="H53:K53"/>
    <mergeCell ref="B50:C50"/>
    <mergeCell ref="F50:G50"/>
    <mergeCell ref="H50:K50"/>
    <mergeCell ref="B51:C51"/>
    <mergeCell ref="F51:G51"/>
    <mergeCell ref="H51:K51"/>
    <mergeCell ref="B56:C56"/>
    <mergeCell ref="F56:G56"/>
    <mergeCell ref="H56:K56"/>
    <mergeCell ref="B57:C57"/>
    <mergeCell ref="F57:G57"/>
    <mergeCell ref="H57:K57"/>
    <mergeCell ref="B54:C54"/>
    <mergeCell ref="F54:G54"/>
    <mergeCell ref="H54:K54"/>
    <mergeCell ref="B55:C55"/>
    <mergeCell ref="F55:G55"/>
    <mergeCell ref="H55:K55"/>
    <mergeCell ref="B60:C60"/>
    <mergeCell ref="F60:G60"/>
    <mergeCell ref="H60:K60"/>
    <mergeCell ref="B61:C61"/>
    <mergeCell ref="F61:G61"/>
    <mergeCell ref="H61:K61"/>
    <mergeCell ref="B58:C58"/>
    <mergeCell ref="F58:G58"/>
    <mergeCell ref="H58:K58"/>
    <mergeCell ref="B59:C59"/>
    <mergeCell ref="F59:G59"/>
    <mergeCell ref="H59:K59"/>
    <mergeCell ref="B64:C64"/>
    <mergeCell ref="F64:G64"/>
    <mergeCell ref="H64:K64"/>
    <mergeCell ref="B65:C65"/>
    <mergeCell ref="F65:G65"/>
    <mergeCell ref="H65:K65"/>
    <mergeCell ref="B62:C62"/>
    <mergeCell ref="F62:G62"/>
    <mergeCell ref="H62:K62"/>
    <mergeCell ref="B63:C63"/>
    <mergeCell ref="F63:G63"/>
    <mergeCell ref="H63:K63"/>
    <mergeCell ref="B68:C68"/>
    <mergeCell ref="F68:G68"/>
    <mergeCell ref="H68:K68"/>
    <mergeCell ref="B69:C69"/>
    <mergeCell ref="F69:G69"/>
    <mergeCell ref="H69:K69"/>
    <mergeCell ref="B66:C66"/>
    <mergeCell ref="F66:G66"/>
    <mergeCell ref="H66:K66"/>
    <mergeCell ref="B67:C67"/>
    <mergeCell ref="F67:G67"/>
    <mergeCell ref="H67:K67"/>
    <mergeCell ref="B72:C72"/>
    <mergeCell ref="F72:G72"/>
    <mergeCell ref="H72:K72"/>
    <mergeCell ref="B73:C73"/>
    <mergeCell ref="F73:G73"/>
    <mergeCell ref="H73:K73"/>
    <mergeCell ref="B70:C70"/>
    <mergeCell ref="F70:G70"/>
    <mergeCell ref="H70:K70"/>
    <mergeCell ref="B71:C71"/>
    <mergeCell ref="F71:G71"/>
    <mergeCell ref="H71:K71"/>
    <mergeCell ref="B76:C76"/>
    <mergeCell ref="F76:G76"/>
    <mergeCell ref="H76:K76"/>
    <mergeCell ref="B77:C77"/>
    <mergeCell ref="F77:G77"/>
    <mergeCell ref="H77:K77"/>
    <mergeCell ref="B74:C74"/>
    <mergeCell ref="F74:G74"/>
    <mergeCell ref="H74:K74"/>
    <mergeCell ref="B75:C75"/>
    <mergeCell ref="F75:G75"/>
    <mergeCell ref="H75:K75"/>
    <mergeCell ref="B80:C80"/>
    <mergeCell ref="F80:G80"/>
    <mergeCell ref="H80:K80"/>
    <mergeCell ref="B81:C81"/>
    <mergeCell ref="F81:G81"/>
    <mergeCell ref="H81:K81"/>
    <mergeCell ref="B78:C78"/>
    <mergeCell ref="F78:G78"/>
    <mergeCell ref="H78:K78"/>
    <mergeCell ref="A79:D79"/>
    <mergeCell ref="F79:G79"/>
    <mergeCell ref="H79:K79"/>
    <mergeCell ref="F84:G84"/>
    <mergeCell ref="H84:K84"/>
    <mergeCell ref="B85:C85"/>
    <mergeCell ref="F85:G85"/>
    <mergeCell ref="H85:K85"/>
    <mergeCell ref="B82:C82"/>
    <mergeCell ref="F82:G82"/>
    <mergeCell ref="H82:K82"/>
    <mergeCell ref="B83:C83"/>
    <mergeCell ref="F83:G83"/>
    <mergeCell ref="H83:K83"/>
    <mergeCell ref="B92:C92"/>
    <mergeCell ref="F92:G92"/>
    <mergeCell ref="H92:K92"/>
    <mergeCell ref="A4:J4"/>
    <mergeCell ref="A5:J5"/>
    <mergeCell ref="B90:C90"/>
    <mergeCell ref="F90:G90"/>
    <mergeCell ref="H90:K90"/>
    <mergeCell ref="B91:C91"/>
    <mergeCell ref="F91:G91"/>
    <mergeCell ref="H91:K91"/>
    <mergeCell ref="A88:D88"/>
    <mergeCell ref="F88:G88"/>
    <mergeCell ref="H88:K88"/>
    <mergeCell ref="B89:C89"/>
    <mergeCell ref="F89:G89"/>
    <mergeCell ref="H89:K89"/>
    <mergeCell ref="B86:C86"/>
    <mergeCell ref="F86:G86"/>
    <mergeCell ref="H86:K86"/>
    <mergeCell ref="B87:C87"/>
    <mergeCell ref="F87:G87"/>
    <mergeCell ref="H87:K87"/>
    <mergeCell ref="B84:C84"/>
  </mergeCells>
  <pageMargins left="0.39370078740157483" right="0.39370078740157483" top="0.39370078740157483" bottom="0.70866141732283472" header="0.39370078740157483" footer="0.39370078740157483"/>
  <pageSetup paperSize="9" scale="95" firstPageNumber="2" fitToHeight="0" orientation="landscape" useFirstPageNumber="1" r:id="rId1"/>
  <headerFooter alignWithMargins="0">
    <oddFooter>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Sheet1!Ispis_naslova</vt:lpstr>
      <vt:lpstr>Sheet2!Ispis_naslova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Grad Otočac</cp:lastModifiedBy>
  <cp:lastPrinted>2022-12-27T09:14:44Z</cp:lastPrinted>
  <dcterms:modified xsi:type="dcterms:W3CDTF">2022-12-27T09:14:47Z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